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https://d.docs.live.net/1f55edb49d747116/Dokumenty/OŚWIATA/Szkoła 14/"/>
    </mc:Choice>
  </mc:AlternateContent>
  <xr:revisionPtr revIDLastSave="47" documentId="13_ncr:1_{5ACB38AB-7316-4A43-A496-0BDD1BBA691B}" xr6:coauthVersionLast="47" xr6:coauthVersionMax="47" xr10:uidLastSave="{83B8DBE7-8C8F-4373-8D8C-B531B9700965}"/>
  <bookViews>
    <workbookView xWindow="1884" yWindow="1884" windowWidth="17280" windowHeight="8880" tabRatio="599" xr2:uid="{3851409C-622A-493A-BFF3-7BAFF375BCD4}"/>
  </bookViews>
  <sheets>
    <sheet name="POZOSTAŁE ART.SPOŻYWCZE" sheetId="1" r:id="rId1"/>
    <sheet name="WARZYWA,OWOCE,SURÓWKI" sheetId="6" r:id="rId2"/>
    <sheet name="GARMAŻ" sheetId="5" r:id="rId3"/>
    <sheet name=" NABIAŁ" sheetId="2" r:id="rId4"/>
    <sheet name="RYBY" sheetId="4" r:id="rId5"/>
    <sheet name="MROŻONKI" sheetId="7" r:id="rId6"/>
    <sheet name="MIĘSO, WĘDLINY" sheetId="9" r:id="rId7"/>
    <sheet name="PIECZYWO,WYROBY PIEKARSKI" sheetId="8" r:id="rId8"/>
    <sheet name="WYROBY JAJA" sheetId="13" r:id="rId9"/>
    <sheet name="Arkusz1" sheetId="14"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1" i="1" l="1"/>
  <c r="J111" i="1"/>
  <c r="K111" i="1" s="1"/>
  <c r="B37" i="7"/>
  <c r="K6" i="13"/>
  <c r="J6" i="13"/>
  <c r="L6" i="13" l="1"/>
  <c r="B8" i="9" l="1"/>
  <c r="B9" i="9" s="1"/>
  <c r="B10" i="9" s="1"/>
  <c r="B11" i="9" s="1"/>
  <c r="B12" i="9" s="1"/>
  <c r="B13" i="9" s="1"/>
  <c r="B14" i="9" s="1"/>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7" i="9"/>
  <c r="I15" i="9"/>
  <c r="J15" i="9"/>
  <c r="K15" i="9" s="1"/>
  <c r="J24" i="9"/>
  <c r="K24" i="9" s="1"/>
  <c r="I24" i="9"/>
  <c r="J23" i="8" l="1"/>
  <c r="K23" i="8"/>
  <c r="J22" i="8"/>
  <c r="K22" i="8"/>
  <c r="L22" i="8"/>
  <c r="J21" i="8"/>
  <c r="K21" i="8"/>
  <c r="L23" i="8" l="1"/>
  <c r="L21" i="8"/>
  <c r="K14" i="8" l="1"/>
  <c r="L14" i="8" s="1"/>
  <c r="J14" i="8"/>
  <c r="K20" i="8" l="1"/>
  <c r="J20" i="8"/>
  <c r="K19" i="8"/>
  <c r="L19" i="8" s="1"/>
  <c r="J19" i="8"/>
  <c r="K18" i="8"/>
  <c r="L18" i="8" s="1"/>
  <c r="J18" i="8"/>
  <c r="K17" i="8"/>
  <c r="L17" i="8" s="1"/>
  <c r="J17" i="8"/>
  <c r="K16" i="8"/>
  <c r="L16" i="8" s="1"/>
  <c r="J16" i="8"/>
  <c r="K15" i="8"/>
  <c r="L15" i="8" s="1"/>
  <c r="J15" i="8"/>
  <c r="K13" i="8"/>
  <c r="L13" i="8" s="1"/>
  <c r="J13" i="8"/>
  <c r="K12" i="8"/>
  <c r="L12" i="8" s="1"/>
  <c r="J12" i="8"/>
  <c r="K11" i="8"/>
  <c r="L11" i="8" s="1"/>
  <c r="J11" i="8"/>
  <c r="K10" i="8"/>
  <c r="L10" i="8" s="1"/>
  <c r="J10" i="8"/>
  <c r="K9" i="8"/>
  <c r="L9" i="8" s="1"/>
  <c r="J9" i="8"/>
  <c r="K8" i="8"/>
  <c r="L8" i="8" s="1"/>
  <c r="J8" i="8"/>
  <c r="K7" i="8"/>
  <c r="L7" i="8" s="1"/>
  <c r="J7" i="8"/>
  <c r="L20" i="8" l="1"/>
  <c r="J6" i="8"/>
  <c r="K6" i="8"/>
  <c r="K24" i="8" s="1"/>
  <c r="B7" i="8"/>
  <c r="B8" i="8" s="1"/>
  <c r="B9" i="8" s="1"/>
  <c r="B10" i="8" s="1"/>
  <c r="B11" i="8" s="1"/>
  <c r="B12" i="8" s="1"/>
  <c r="B13" i="8" s="1"/>
  <c r="B14" i="8" s="1"/>
  <c r="B15" i="8" s="1"/>
  <c r="B16" i="8" s="1"/>
  <c r="B17" i="8" s="1"/>
  <c r="B18" i="8" s="1"/>
  <c r="B19" i="8" s="1"/>
  <c r="B20" i="8" s="1"/>
  <c r="B21" i="8" s="1"/>
  <c r="B22" i="8" s="1"/>
  <c r="B23" i="8" s="1"/>
  <c r="L6" i="8" l="1"/>
  <c r="L24" i="8" s="1"/>
  <c r="K8" i="4" l="1"/>
  <c r="L8" i="4" s="1"/>
  <c r="J8" i="4"/>
  <c r="B7" i="2"/>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L30" i="2"/>
  <c r="L22" i="2"/>
  <c r="L14" i="2"/>
  <c r="L6" i="2"/>
  <c r="K30" i="2"/>
  <c r="K29" i="2"/>
  <c r="L29" i="2" s="1"/>
  <c r="K28" i="2"/>
  <c r="L28" i="2" s="1"/>
  <c r="K27" i="2"/>
  <c r="L27" i="2" s="1"/>
  <c r="K26" i="2"/>
  <c r="L26" i="2" s="1"/>
  <c r="K25" i="2"/>
  <c r="L25" i="2" s="1"/>
  <c r="K24" i="2"/>
  <c r="L24" i="2" s="1"/>
  <c r="K23" i="2"/>
  <c r="L23" i="2" s="1"/>
  <c r="K22" i="2"/>
  <c r="K21" i="2"/>
  <c r="L21" i="2" s="1"/>
  <c r="K20" i="2"/>
  <c r="L20" i="2" s="1"/>
  <c r="K19" i="2"/>
  <c r="L19" i="2" s="1"/>
  <c r="K18" i="2"/>
  <c r="L18" i="2" s="1"/>
  <c r="K17" i="2"/>
  <c r="L17" i="2" s="1"/>
  <c r="K16" i="2"/>
  <c r="L16" i="2" s="1"/>
  <c r="K15" i="2"/>
  <c r="L15" i="2" s="1"/>
  <c r="K14" i="2"/>
  <c r="K13" i="2"/>
  <c r="L13" i="2" s="1"/>
  <c r="K12" i="2"/>
  <c r="L12" i="2" s="1"/>
  <c r="K11" i="2"/>
  <c r="L11" i="2" s="1"/>
  <c r="K10" i="2"/>
  <c r="L10" i="2" s="1"/>
  <c r="K9" i="2"/>
  <c r="L9" i="2" s="1"/>
  <c r="K8" i="2"/>
  <c r="L8" i="2" s="1"/>
  <c r="K7" i="2"/>
  <c r="L7" i="2" s="1"/>
  <c r="K6" i="2"/>
  <c r="J29" i="2"/>
  <c r="J28" i="2" l="1"/>
  <c r="J21" i="2"/>
  <c r="J13" i="2"/>
  <c r="J10" i="7"/>
  <c r="K10" i="7"/>
  <c r="L10" i="7" s="1"/>
  <c r="B7" i="5"/>
  <c r="K6" i="5"/>
  <c r="J6" i="5"/>
  <c r="I24" i="6"/>
  <c r="J24" i="6"/>
  <c r="K24" i="6" s="1"/>
  <c r="I35" i="6"/>
  <c r="J35" i="6"/>
  <c r="K35" i="6" s="1"/>
  <c r="I38" i="6"/>
  <c r="J38" i="6"/>
  <c r="K38" i="6" s="1"/>
  <c r="K28" i="7"/>
  <c r="L28" i="7" s="1"/>
  <c r="J35" i="7"/>
  <c r="K35" i="7"/>
  <c r="L35" i="7" s="1"/>
  <c r="J34" i="7"/>
  <c r="K34" i="7"/>
  <c r="L34" i="7" s="1"/>
  <c r="J28" i="7"/>
  <c r="J26" i="7"/>
  <c r="K26" i="7"/>
  <c r="L26" i="7" s="1"/>
  <c r="J14" i="7"/>
  <c r="K14" i="7"/>
  <c r="L14" i="7" s="1"/>
  <c r="J13" i="7"/>
  <c r="K13" i="7"/>
  <c r="L13" i="7" s="1"/>
  <c r="J12" i="7"/>
  <c r="K12" i="7"/>
  <c r="L12" i="7" s="1"/>
  <c r="K37" i="7"/>
  <c r="L37" i="7" s="1"/>
  <c r="J37" i="7"/>
  <c r="K33" i="7"/>
  <c r="L33" i="7" s="1"/>
  <c r="J33" i="7"/>
  <c r="K32" i="7"/>
  <c r="L32" i="7" s="1"/>
  <c r="J32" i="7"/>
  <c r="K31" i="7"/>
  <c r="L31" i="7" s="1"/>
  <c r="J31" i="7"/>
  <c r="K30" i="7"/>
  <c r="L30" i="7" s="1"/>
  <c r="J30" i="7"/>
  <c r="K29" i="7"/>
  <c r="L29" i="7" s="1"/>
  <c r="J29" i="7"/>
  <c r="L6" i="5" l="1"/>
  <c r="B7" i="7"/>
  <c r="B8" i="7" s="1"/>
  <c r="B9" i="7" s="1"/>
  <c r="B10" i="7" s="1"/>
  <c r="B11" i="7" s="1"/>
  <c r="B12" i="7" s="1"/>
  <c r="B13" i="7" s="1"/>
  <c r="B14" i="7" s="1"/>
  <c r="B15" i="7" s="1"/>
  <c r="B16" i="7" s="1"/>
  <c r="B17" i="7" s="1"/>
  <c r="B18" i="7" s="1"/>
  <c r="B19" i="7" s="1"/>
  <c r="B20" i="7" s="1"/>
  <c r="B21" i="7" s="1"/>
  <c r="B22" i="7" s="1"/>
  <c r="B23" i="7" s="1"/>
  <c r="B24" i="7" s="1"/>
  <c r="B25" i="7" s="1"/>
  <c r="B26" i="7" s="1"/>
  <c r="B27" i="7" s="1"/>
  <c r="B28" i="7" s="1"/>
  <c r="B29" i="7" s="1"/>
  <c r="B30" i="7" s="1"/>
  <c r="B31" i="7" s="1"/>
  <c r="B32" i="7" s="1"/>
  <c r="B33" i="7" s="1"/>
  <c r="B34" i="7" s="1"/>
  <c r="B35" i="7" s="1"/>
  <c r="B38" i="7" s="1"/>
  <c r="B39" i="7" s="1"/>
  <c r="B40" i="7" s="1"/>
  <c r="I36" i="6"/>
  <c r="J30" i="2"/>
  <c r="I10" i="9" l="1"/>
  <c r="J10" i="9"/>
  <c r="K10" i="9" s="1"/>
  <c r="I36" i="9"/>
  <c r="J36" i="9"/>
  <c r="K36" i="9" s="1"/>
  <c r="J29" i="9" l="1"/>
  <c r="K29" i="9" s="1"/>
  <c r="I29" i="9"/>
  <c r="J27" i="9"/>
  <c r="K27" i="9" s="1"/>
  <c r="I27" i="9"/>
  <c r="J22" i="9"/>
  <c r="K22" i="9" s="1"/>
  <c r="I22" i="9"/>
  <c r="J32" i="9"/>
  <c r="K32" i="9" s="1"/>
  <c r="I32" i="9"/>
  <c r="J31" i="9"/>
  <c r="K31" i="9" s="1"/>
  <c r="I31" i="9"/>
  <c r="J33" i="9"/>
  <c r="K33" i="9" s="1"/>
  <c r="I33" i="9"/>
  <c r="J19" i="9"/>
  <c r="K19" i="9" s="1"/>
  <c r="I19" i="9"/>
  <c r="J18" i="9"/>
  <c r="K18" i="9" s="1"/>
  <c r="I18" i="9"/>
  <c r="J9" i="9"/>
  <c r="K9" i="9" s="1"/>
  <c r="I9" i="9"/>
  <c r="J8" i="9"/>
  <c r="K8" i="9" s="1"/>
  <c r="I8" i="9"/>
  <c r="I23" i="9"/>
  <c r="I17" i="9"/>
  <c r="I11" i="9"/>
  <c r="I16" i="9"/>
  <c r="I14" i="9"/>
  <c r="I35" i="9"/>
  <c r="I12" i="9"/>
  <c r="I7" i="9"/>
  <c r="I6" i="9"/>
  <c r="I28" i="9"/>
  <c r="I34" i="9"/>
  <c r="J7" i="9"/>
  <c r="K7" i="9" s="1"/>
  <c r="J6" i="9"/>
  <c r="K6" i="9" s="1"/>
  <c r="J28" i="9"/>
  <c r="K28" i="9" s="1"/>
  <c r="J34" i="9"/>
  <c r="K34" i="9" s="1"/>
  <c r="J25" i="9"/>
  <c r="K25" i="9" s="1"/>
  <c r="I25" i="9"/>
  <c r="I21" i="9"/>
  <c r="J21" i="9"/>
  <c r="K21" i="9" s="1"/>
  <c r="J13" i="9"/>
  <c r="I13" i="9"/>
  <c r="J20" i="9"/>
  <c r="K20" i="9" s="1"/>
  <c r="I20" i="9"/>
  <c r="J23" i="9"/>
  <c r="K23" i="9" s="1"/>
  <c r="J17" i="9"/>
  <c r="K17" i="9" s="1"/>
  <c r="J11" i="9"/>
  <c r="K11" i="9" s="1"/>
  <c r="J16" i="9"/>
  <c r="K16" i="9" s="1"/>
  <c r="J14" i="9"/>
  <c r="K14" i="9" s="1"/>
  <c r="J35" i="9"/>
  <c r="K35" i="9" s="1"/>
  <c r="J12" i="9"/>
  <c r="K12" i="9" s="1"/>
  <c r="J26" i="9"/>
  <c r="K26" i="9" s="1"/>
  <c r="I26" i="9"/>
  <c r="K13" i="9" l="1"/>
  <c r="B8" i="5"/>
  <c r="B9" i="5" s="1"/>
  <c r="B10" i="5" s="1"/>
  <c r="B11" i="5" s="1"/>
  <c r="B12" i="5" s="1"/>
  <c r="B13" i="5" s="1"/>
  <c r="B14" i="5" s="1"/>
  <c r="B15" i="5" s="1"/>
  <c r="B16" i="5" s="1"/>
  <c r="B17" i="5" s="1"/>
  <c r="B18" i="5" s="1"/>
  <c r="B19" i="5" s="1"/>
  <c r="B20" i="5" s="1"/>
  <c r="B21" i="5" s="1"/>
  <c r="J112" i="1"/>
  <c r="K112" i="1" s="1"/>
  <c r="I112" i="1"/>
  <c r="J92" i="1"/>
  <c r="K92" i="1" s="1"/>
  <c r="I92" i="1"/>
  <c r="J89" i="1"/>
  <c r="K89" i="1" s="1"/>
  <c r="I89" i="1"/>
  <c r="J103" i="1"/>
  <c r="K103" i="1" s="1"/>
  <c r="J102" i="1" l="1"/>
  <c r="K102" i="1" s="1"/>
  <c r="J99" i="1"/>
  <c r="K99" i="1" s="1"/>
  <c r="J98" i="1"/>
  <c r="K98" i="1" s="1"/>
  <c r="A7" i="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I72" i="1"/>
  <c r="J72" i="1"/>
  <c r="K72" i="1" s="1"/>
  <c r="I70" i="1"/>
  <c r="J70" i="1"/>
  <c r="K70" i="1" s="1"/>
  <c r="I69" i="1"/>
  <c r="J69" i="1"/>
  <c r="K69" i="1" s="1"/>
  <c r="I65" i="1"/>
  <c r="J65" i="1"/>
  <c r="K65" i="1" s="1"/>
  <c r="I63" i="1"/>
  <c r="J63" i="1"/>
  <c r="K63" i="1" s="1"/>
  <c r="I61" i="1"/>
  <c r="J61" i="1"/>
  <c r="K61" i="1" s="1"/>
  <c r="I40" i="1"/>
  <c r="J40" i="1"/>
  <c r="K40" i="1" s="1"/>
  <c r="I32" i="1"/>
  <c r="J32" i="1"/>
  <c r="K32" i="1" s="1"/>
  <c r="I103" i="1"/>
  <c r="I102" i="1"/>
  <c r="I99" i="1"/>
  <c r="I98" i="1"/>
  <c r="I88" i="1"/>
  <c r="J88" i="1"/>
  <c r="K88" i="1" s="1"/>
  <c r="I87" i="1"/>
  <c r="J87" i="1"/>
  <c r="K87" i="1" s="1"/>
  <c r="I86" i="1"/>
  <c r="J86" i="1"/>
  <c r="K86" i="1" s="1"/>
  <c r="I49" i="1"/>
  <c r="J49" i="1"/>
  <c r="K49" i="1" s="1"/>
  <c r="I48" i="1"/>
  <c r="J48" i="1"/>
  <c r="K48" i="1" s="1"/>
  <c r="J36" i="1" l="1"/>
  <c r="K36" i="1" s="1"/>
  <c r="I36" i="1"/>
  <c r="I31" i="1"/>
  <c r="J31" i="1"/>
  <c r="K31" i="1" s="1"/>
  <c r="I20" i="1"/>
  <c r="J20" i="1"/>
  <c r="K20" i="1" s="1"/>
  <c r="I15" i="1"/>
  <c r="J15" i="1"/>
  <c r="K15" i="1" s="1"/>
  <c r="J19" i="2"/>
  <c r="I41" i="1" l="1"/>
  <c r="J41" i="1"/>
  <c r="K41" i="1" s="1"/>
  <c r="J73" i="1"/>
  <c r="K73" i="1" s="1"/>
  <c r="I73" i="1"/>
  <c r="J110" i="1"/>
  <c r="K110" i="1" s="1"/>
  <c r="I110" i="1"/>
  <c r="J109" i="1"/>
  <c r="K109" i="1" s="1"/>
  <c r="I109" i="1"/>
  <c r="J108" i="1"/>
  <c r="K108" i="1" s="1"/>
  <c r="I108" i="1"/>
  <c r="J107" i="1"/>
  <c r="K107" i="1" s="1"/>
  <c r="I107" i="1"/>
  <c r="J106" i="1"/>
  <c r="K106" i="1" s="1"/>
  <c r="I106" i="1"/>
  <c r="J105" i="1"/>
  <c r="K105" i="1" s="1"/>
  <c r="I105" i="1"/>
  <c r="J104" i="1"/>
  <c r="K104" i="1" s="1"/>
  <c r="I104" i="1"/>
  <c r="J101" i="1"/>
  <c r="K101" i="1" s="1"/>
  <c r="I101" i="1"/>
  <c r="J100" i="1"/>
  <c r="K100" i="1" s="1"/>
  <c r="I100" i="1"/>
  <c r="J97" i="1"/>
  <c r="K97" i="1" s="1"/>
  <c r="I97" i="1"/>
  <c r="J96" i="1"/>
  <c r="K96" i="1" s="1"/>
  <c r="I96" i="1"/>
  <c r="J95" i="1"/>
  <c r="K95" i="1" s="1"/>
  <c r="I95" i="1"/>
  <c r="J94" i="1"/>
  <c r="K94" i="1" s="1"/>
  <c r="I94" i="1"/>
  <c r="J93" i="1"/>
  <c r="K93" i="1" s="1"/>
  <c r="I93" i="1"/>
  <c r="J91" i="1"/>
  <c r="K91" i="1" s="1"/>
  <c r="I91" i="1"/>
  <c r="J90" i="1"/>
  <c r="K90" i="1" s="1"/>
  <c r="I90" i="1"/>
  <c r="J85" i="1"/>
  <c r="K85" i="1" s="1"/>
  <c r="I85" i="1"/>
  <c r="J84" i="1"/>
  <c r="K84" i="1" s="1"/>
  <c r="I84" i="1"/>
  <c r="J83" i="1"/>
  <c r="K83" i="1" s="1"/>
  <c r="I83" i="1"/>
  <c r="J82" i="1"/>
  <c r="K82" i="1" s="1"/>
  <c r="I82" i="1"/>
  <c r="J81" i="1"/>
  <c r="K81" i="1" s="1"/>
  <c r="I81" i="1"/>
  <c r="J80" i="1"/>
  <c r="K80" i="1" s="1"/>
  <c r="I80" i="1"/>
  <c r="J79" i="1"/>
  <c r="K79" i="1" s="1"/>
  <c r="I79" i="1"/>
  <c r="J78" i="1"/>
  <c r="K78" i="1" s="1"/>
  <c r="I78" i="1"/>
  <c r="J77" i="1"/>
  <c r="K77" i="1" s="1"/>
  <c r="I77" i="1"/>
  <c r="J76" i="1"/>
  <c r="I76" i="1"/>
  <c r="J75" i="1"/>
  <c r="K75" i="1" s="1"/>
  <c r="I75" i="1"/>
  <c r="J74" i="1"/>
  <c r="K74" i="1" s="1"/>
  <c r="I74" i="1"/>
  <c r="J71" i="1"/>
  <c r="K71" i="1" s="1"/>
  <c r="I71" i="1"/>
  <c r="J68" i="1"/>
  <c r="K68" i="1" s="1"/>
  <c r="I68" i="1"/>
  <c r="J67" i="1"/>
  <c r="K67" i="1" s="1"/>
  <c r="I67" i="1"/>
  <c r="J66" i="1"/>
  <c r="K66" i="1" s="1"/>
  <c r="I66" i="1"/>
  <c r="J64" i="1"/>
  <c r="K64" i="1" s="1"/>
  <c r="I64" i="1"/>
  <c r="J62" i="1"/>
  <c r="K62" i="1" s="1"/>
  <c r="I62" i="1"/>
  <c r="J60" i="1"/>
  <c r="K60" i="1" s="1"/>
  <c r="I60" i="1"/>
  <c r="J59" i="1"/>
  <c r="K59" i="1" s="1"/>
  <c r="I59" i="1"/>
  <c r="J58" i="1"/>
  <c r="K58" i="1" s="1"/>
  <c r="I58" i="1"/>
  <c r="J57" i="1"/>
  <c r="K57" i="1" s="1"/>
  <c r="I57" i="1"/>
  <c r="J56" i="1"/>
  <c r="K56" i="1" s="1"/>
  <c r="I56" i="1"/>
  <c r="J55" i="1"/>
  <c r="K55" i="1" s="1"/>
  <c r="I55" i="1"/>
  <c r="J54" i="1"/>
  <c r="K54" i="1" s="1"/>
  <c r="I54" i="1"/>
  <c r="J53" i="1"/>
  <c r="K53" i="1" s="1"/>
  <c r="I53" i="1"/>
  <c r="J52" i="1"/>
  <c r="K52" i="1" s="1"/>
  <c r="I52" i="1"/>
  <c r="J51" i="1"/>
  <c r="K51" i="1" s="1"/>
  <c r="I51" i="1"/>
  <c r="J50" i="1"/>
  <c r="K50" i="1" s="1"/>
  <c r="I50" i="1"/>
  <c r="J47" i="1"/>
  <c r="K47" i="1" s="1"/>
  <c r="I47" i="1"/>
  <c r="J46" i="1"/>
  <c r="K46" i="1" s="1"/>
  <c r="I46" i="1"/>
  <c r="J45" i="1"/>
  <c r="K45" i="1" s="1"/>
  <c r="I45" i="1"/>
  <c r="J44" i="1"/>
  <c r="K44" i="1" s="1"/>
  <c r="I44" i="1"/>
  <c r="J43" i="1"/>
  <c r="K43" i="1" s="1"/>
  <c r="I43" i="1"/>
  <c r="J42" i="1"/>
  <c r="K42" i="1" s="1"/>
  <c r="I42" i="1"/>
  <c r="J39" i="1"/>
  <c r="K39" i="1" s="1"/>
  <c r="I39" i="1"/>
  <c r="J38" i="1"/>
  <c r="K38" i="1" s="1"/>
  <c r="I38" i="1"/>
  <c r="J37" i="1"/>
  <c r="K37" i="1" s="1"/>
  <c r="I37" i="1"/>
  <c r="J35" i="1"/>
  <c r="K35" i="1" s="1"/>
  <c r="I35" i="1"/>
  <c r="J34" i="1"/>
  <c r="K34" i="1" s="1"/>
  <c r="I34" i="1"/>
  <c r="J33" i="1"/>
  <c r="K33" i="1" s="1"/>
  <c r="I33" i="1"/>
  <c r="J30" i="1"/>
  <c r="K30" i="1" s="1"/>
  <c r="I30" i="1"/>
  <c r="J29" i="1"/>
  <c r="K29" i="1" s="1"/>
  <c r="I29" i="1"/>
  <c r="J28" i="1"/>
  <c r="K28" i="1" s="1"/>
  <c r="I28" i="1"/>
  <c r="J27" i="1"/>
  <c r="K27" i="1" s="1"/>
  <c r="I27" i="1"/>
  <c r="J26" i="1"/>
  <c r="K26" i="1" s="1"/>
  <c r="I26" i="1"/>
  <c r="J25" i="1"/>
  <c r="K25" i="1" s="1"/>
  <c r="I25" i="1"/>
  <c r="J24" i="1"/>
  <c r="K24" i="1" s="1"/>
  <c r="I24" i="1"/>
  <c r="J23" i="1"/>
  <c r="K23" i="1" s="1"/>
  <c r="I23" i="1"/>
  <c r="J22" i="1"/>
  <c r="K22" i="1" s="1"/>
  <c r="I22" i="1"/>
  <c r="J21" i="1"/>
  <c r="K21" i="1" s="1"/>
  <c r="I21" i="1"/>
  <c r="J19" i="1"/>
  <c r="K19" i="1" s="1"/>
  <c r="I19" i="1"/>
  <c r="J18" i="1"/>
  <c r="K18" i="1" s="1"/>
  <c r="I18" i="1"/>
  <c r="J17" i="1"/>
  <c r="K17" i="1" s="1"/>
  <c r="I17" i="1"/>
  <c r="J16" i="1"/>
  <c r="K16" i="1" s="1"/>
  <c r="I16" i="1"/>
  <c r="J14" i="1"/>
  <c r="K14" i="1" s="1"/>
  <c r="I14" i="1"/>
  <c r="J13" i="1"/>
  <c r="K13" i="1" s="1"/>
  <c r="I13" i="1"/>
  <c r="J12" i="1"/>
  <c r="K12" i="1" s="1"/>
  <c r="I12" i="1"/>
  <c r="J11" i="1"/>
  <c r="K11" i="1" s="1"/>
  <c r="I11" i="1"/>
  <c r="J10" i="1"/>
  <c r="K10" i="1" s="1"/>
  <c r="I10" i="1"/>
  <c r="J9" i="1"/>
  <c r="K9" i="1" s="1"/>
  <c r="I9" i="1"/>
  <c r="J8" i="1"/>
  <c r="K8" i="1" s="1"/>
  <c r="I8" i="1"/>
  <c r="J7" i="1"/>
  <c r="K7" i="1" s="1"/>
  <c r="I7" i="1"/>
  <c r="K76" i="1" l="1"/>
  <c r="J16" i="2"/>
  <c r="J14" i="2"/>
  <c r="J9" i="2" l="1"/>
  <c r="K17" i="7" l="1"/>
  <c r="L17" i="7" s="1"/>
  <c r="J17" i="7"/>
  <c r="K16" i="7"/>
  <c r="L16" i="7" s="1"/>
  <c r="J16" i="7"/>
  <c r="K15" i="7"/>
  <c r="L15" i="7" s="1"/>
  <c r="J15" i="7"/>
  <c r="K11" i="7"/>
  <c r="L11" i="7" s="1"/>
  <c r="J11" i="7"/>
  <c r="K9" i="7"/>
  <c r="L9" i="7" s="1"/>
  <c r="J9" i="7"/>
  <c r="K8" i="7"/>
  <c r="L8" i="7" s="1"/>
  <c r="J8" i="7"/>
  <c r="K7" i="7"/>
  <c r="L7" i="7" s="1"/>
  <c r="J7" i="7"/>
  <c r="K6" i="7"/>
  <c r="L6" i="7" s="1"/>
  <c r="J6" i="7"/>
  <c r="K27" i="7" l="1"/>
  <c r="L27" i="7" s="1"/>
  <c r="J27" i="7"/>
  <c r="K25" i="7"/>
  <c r="L25" i="7" s="1"/>
  <c r="J25" i="7"/>
  <c r="K24" i="7"/>
  <c r="L24" i="7" s="1"/>
  <c r="J24" i="7"/>
  <c r="K23" i="7"/>
  <c r="L23" i="7" s="1"/>
  <c r="J23" i="7"/>
  <c r="K22" i="7"/>
  <c r="L22" i="7" s="1"/>
  <c r="J22" i="7"/>
  <c r="K21" i="7"/>
  <c r="L21" i="7" s="1"/>
  <c r="J21" i="7"/>
  <c r="K20" i="7"/>
  <c r="L20" i="7" s="1"/>
  <c r="J20" i="7"/>
  <c r="K19" i="7"/>
  <c r="L19" i="7" s="1"/>
  <c r="J19" i="7"/>
  <c r="K18" i="7"/>
  <c r="J18" i="7"/>
  <c r="L18" i="7" l="1"/>
  <c r="K38" i="7"/>
  <c r="L38" i="7" s="1"/>
  <c r="J67" i="6" l="1"/>
  <c r="K67" i="6" s="1"/>
  <c r="I67" i="6"/>
  <c r="J66" i="6"/>
  <c r="K66" i="6" s="1"/>
  <c r="I66" i="6"/>
  <c r="J65" i="6"/>
  <c r="K65" i="6" s="1"/>
  <c r="I65" i="6"/>
  <c r="J64" i="6"/>
  <c r="K64" i="6" s="1"/>
  <c r="I64" i="6"/>
  <c r="J63" i="6"/>
  <c r="K63" i="6" s="1"/>
  <c r="I63" i="6"/>
  <c r="J62" i="6"/>
  <c r="K62" i="6" s="1"/>
  <c r="I62" i="6"/>
  <c r="J61" i="6"/>
  <c r="K61" i="6" s="1"/>
  <c r="I61" i="6"/>
  <c r="J60" i="6"/>
  <c r="K60" i="6" s="1"/>
  <c r="I60" i="6"/>
  <c r="J59" i="6"/>
  <c r="K59" i="6" s="1"/>
  <c r="I59" i="6"/>
  <c r="J58" i="6"/>
  <c r="K58" i="6" s="1"/>
  <c r="I58" i="6"/>
  <c r="J57" i="6"/>
  <c r="K57" i="6" s="1"/>
  <c r="I57" i="6"/>
  <c r="J56" i="6"/>
  <c r="K56" i="6" s="1"/>
  <c r="I56" i="6"/>
  <c r="J55" i="6"/>
  <c r="K55" i="6" s="1"/>
  <c r="I55" i="6"/>
  <c r="J54" i="6"/>
  <c r="K54" i="6" s="1"/>
  <c r="I54" i="6"/>
  <c r="J53" i="6"/>
  <c r="K53" i="6" s="1"/>
  <c r="I53" i="6"/>
  <c r="J52" i="6"/>
  <c r="K52" i="6" s="1"/>
  <c r="I52" i="6"/>
  <c r="J51" i="6"/>
  <c r="K51" i="6" s="1"/>
  <c r="I51" i="6"/>
  <c r="J50" i="6"/>
  <c r="K50" i="6" s="1"/>
  <c r="I50" i="6"/>
  <c r="J49" i="6"/>
  <c r="K49" i="6" s="1"/>
  <c r="I49" i="6"/>
  <c r="J48" i="6"/>
  <c r="K48" i="6" s="1"/>
  <c r="I48" i="6"/>
  <c r="J47" i="6"/>
  <c r="K47" i="6" s="1"/>
  <c r="I47" i="6"/>
  <c r="J46" i="6"/>
  <c r="K46" i="6" s="1"/>
  <c r="I46" i="6"/>
  <c r="J45" i="6"/>
  <c r="K45" i="6" s="1"/>
  <c r="I45" i="6"/>
  <c r="J44" i="6"/>
  <c r="K44" i="6" s="1"/>
  <c r="I44" i="6"/>
  <c r="J43" i="6"/>
  <c r="K43" i="6" s="1"/>
  <c r="I43" i="6"/>
  <c r="J42" i="6"/>
  <c r="K42" i="6" s="1"/>
  <c r="I42" i="6"/>
  <c r="J41" i="6"/>
  <c r="K41" i="6" s="1"/>
  <c r="I41" i="6"/>
  <c r="J40" i="6"/>
  <c r="K40" i="6" s="1"/>
  <c r="I40" i="6"/>
  <c r="J39" i="6"/>
  <c r="K39" i="6" s="1"/>
  <c r="I39" i="6"/>
  <c r="J37" i="6"/>
  <c r="K37" i="6" s="1"/>
  <c r="I37" i="6"/>
  <c r="J36" i="6"/>
  <c r="K36" i="6" s="1"/>
  <c r="J34" i="6"/>
  <c r="K34" i="6" s="1"/>
  <c r="I34" i="6"/>
  <c r="J33" i="6"/>
  <c r="K33" i="6" s="1"/>
  <c r="I33" i="6"/>
  <c r="J32" i="6"/>
  <c r="K32" i="6" s="1"/>
  <c r="I32" i="6"/>
  <c r="J31" i="6"/>
  <c r="K31" i="6" s="1"/>
  <c r="I31" i="6"/>
  <c r="J30" i="6"/>
  <c r="K30" i="6" s="1"/>
  <c r="I30" i="6"/>
  <c r="J29" i="6"/>
  <c r="K29" i="6" s="1"/>
  <c r="I29" i="6"/>
  <c r="J28" i="6"/>
  <c r="K28" i="6" s="1"/>
  <c r="I28" i="6"/>
  <c r="J27" i="6"/>
  <c r="K27" i="6" s="1"/>
  <c r="I27" i="6"/>
  <c r="J26" i="6"/>
  <c r="K26" i="6" s="1"/>
  <c r="I26" i="6"/>
  <c r="J25" i="6"/>
  <c r="K25" i="6" s="1"/>
  <c r="I25" i="6"/>
  <c r="J23" i="6"/>
  <c r="K23" i="6" s="1"/>
  <c r="I23" i="6"/>
  <c r="J22" i="6"/>
  <c r="K22" i="6" s="1"/>
  <c r="I22" i="6"/>
  <c r="J21" i="6"/>
  <c r="K21" i="6" s="1"/>
  <c r="I21" i="6"/>
  <c r="J20" i="6"/>
  <c r="K20" i="6" s="1"/>
  <c r="I20" i="6"/>
  <c r="J19" i="6"/>
  <c r="K19" i="6" s="1"/>
  <c r="I19" i="6"/>
  <c r="J18" i="6"/>
  <c r="K18" i="6" s="1"/>
  <c r="I18" i="6"/>
  <c r="J17" i="6"/>
  <c r="K17" i="6" s="1"/>
  <c r="I17" i="6"/>
  <c r="J16" i="6"/>
  <c r="K16" i="6" s="1"/>
  <c r="I16" i="6"/>
  <c r="J15" i="6"/>
  <c r="K15" i="6" s="1"/>
  <c r="I15" i="6"/>
  <c r="J14" i="6"/>
  <c r="K14" i="6" s="1"/>
  <c r="I14" i="6"/>
  <c r="J13" i="6"/>
  <c r="K13" i="6" s="1"/>
  <c r="I13" i="6"/>
  <c r="J12" i="6"/>
  <c r="K12" i="6" s="1"/>
  <c r="I12" i="6"/>
  <c r="J11" i="6"/>
  <c r="K11" i="6" s="1"/>
  <c r="I11" i="6"/>
  <c r="J10" i="6"/>
  <c r="K10" i="6" s="1"/>
  <c r="I10" i="6"/>
  <c r="J9" i="6"/>
  <c r="I9" i="6"/>
  <c r="J8" i="6"/>
  <c r="K8" i="6" s="1"/>
  <c r="I8" i="6"/>
  <c r="J7" i="6"/>
  <c r="K7" i="6" s="1"/>
  <c r="I7" i="6"/>
  <c r="B7" i="6"/>
  <c r="K9" i="6" l="1"/>
  <c r="J7" i="2"/>
  <c r="J27" i="2"/>
  <c r="J25" i="2"/>
  <c r="J24" i="2"/>
  <c r="J23" i="2"/>
  <c r="J15" i="2"/>
  <c r="J17" i="2"/>
  <c r="J22" i="2"/>
  <c r="J18" i="2"/>
  <c r="J11" i="2"/>
  <c r="J10" i="2"/>
  <c r="B6" i="2"/>
  <c r="J12" i="2"/>
  <c r="J8" i="2"/>
  <c r="J6" i="2"/>
  <c r="K5" i="2"/>
  <c r="J5" i="2"/>
  <c r="J30" i="9"/>
  <c r="J37" i="9" s="1"/>
  <c r="I30" i="9"/>
  <c r="K11" i="4"/>
  <c r="L11" i="4" s="1"/>
  <c r="J11" i="4"/>
  <c r="B8" i="6"/>
  <c r="B9" i="6" s="1"/>
  <c r="B10" i="6" s="1"/>
  <c r="B11" i="6" s="1"/>
  <c r="B12" i="6" s="1"/>
  <c r="B13"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61" i="6" s="1"/>
  <c r="B62" i="6" s="1"/>
  <c r="B63" i="6" s="1"/>
  <c r="B64" i="6" s="1"/>
  <c r="B65" i="6" s="1"/>
  <c r="B66" i="6" s="1"/>
  <c r="B67" i="6" s="1"/>
  <c r="J6" i="6"/>
  <c r="J68" i="6" s="1"/>
  <c r="I6" i="6"/>
  <c r="K12" i="4"/>
  <c r="L12" i="4" s="1"/>
  <c r="J12" i="4"/>
  <c r="K10" i="4"/>
  <c r="L10" i="4" s="1"/>
  <c r="J10" i="4"/>
  <c r="K9" i="4"/>
  <c r="L9" i="4" s="1"/>
  <c r="J9" i="4"/>
  <c r="K7" i="4"/>
  <c r="L7" i="4" s="1"/>
  <c r="J7" i="4"/>
  <c r="B7" i="4"/>
  <c r="B9" i="4" s="1"/>
  <c r="B10" i="4" s="1"/>
  <c r="B11" i="4" s="1"/>
  <c r="B12" i="4" s="1"/>
  <c r="K6" i="4"/>
  <c r="J6" i="4"/>
  <c r="K21" i="5"/>
  <c r="L21" i="5" s="1"/>
  <c r="J21" i="5"/>
  <c r="K20" i="5"/>
  <c r="L20" i="5" s="1"/>
  <c r="J20" i="5"/>
  <c r="K19" i="5"/>
  <c r="L19" i="5" s="1"/>
  <c r="J19" i="5"/>
  <c r="K18" i="5"/>
  <c r="L18" i="5" s="1"/>
  <c r="J18" i="5"/>
  <c r="K17" i="5"/>
  <c r="L17" i="5" s="1"/>
  <c r="J17" i="5"/>
  <c r="K16" i="5"/>
  <c r="L16" i="5" s="1"/>
  <c r="J16" i="5"/>
  <c r="K15" i="5"/>
  <c r="L15" i="5" s="1"/>
  <c r="J15" i="5"/>
  <c r="K14" i="5"/>
  <c r="L14" i="5" s="1"/>
  <c r="J14" i="5"/>
  <c r="K13" i="5"/>
  <c r="L13" i="5" s="1"/>
  <c r="J13" i="5"/>
  <c r="K12" i="5"/>
  <c r="L12" i="5" s="1"/>
  <c r="J12" i="5"/>
  <c r="K11" i="5"/>
  <c r="L11" i="5" s="1"/>
  <c r="J11" i="5"/>
  <c r="K10" i="5"/>
  <c r="L10" i="5" s="1"/>
  <c r="J10" i="5"/>
  <c r="K9" i="5"/>
  <c r="L9" i="5" s="1"/>
  <c r="J9" i="5"/>
  <c r="K8" i="5"/>
  <c r="L8" i="5" s="1"/>
  <c r="J8" i="5"/>
  <c r="K7" i="5"/>
  <c r="J7" i="5"/>
  <c r="L5" i="2" l="1"/>
  <c r="L31" i="2" s="1"/>
  <c r="K31" i="2"/>
  <c r="L7" i="5"/>
  <c r="L22" i="5" s="1"/>
  <c r="K22" i="5"/>
  <c r="L6" i="4"/>
  <c r="L13" i="4" s="1"/>
  <c r="K13" i="4"/>
  <c r="K6" i="6"/>
  <c r="K68" i="6" s="1"/>
  <c r="K30" i="9"/>
  <c r="K37" i="9" s="1"/>
  <c r="J6" i="1" l="1"/>
  <c r="K113" i="1" s="1"/>
  <c r="I6" i="1"/>
  <c r="K6" i="1" l="1"/>
  <c r="J26" i="2" l="1"/>
  <c r="J20" i="2"/>
</calcChain>
</file>

<file path=xl/sharedStrings.xml><?xml version="1.0" encoding="utf-8"?>
<sst xmlns="http://schemas.openxmlformats.org/spreadsheetml/2006/main" count="1259" uniqueCount="428">
  <si>
    <t>Soda oczyszczona</t>
  </si>
  <si>
    <t>Lp</t>
  </si>
  <si>
    <t>Fasola czerwona konserwowa - opakowanie puszka 400 g, po odsączeniu 240 g.</t>
  </si>
  <si>
    <t>Ser FAVITA - ser sałatkowy typu Mlekowita w kostkach, masa netto sera 2 kg.</t>
  </si>
  <si>
    <t>Groszek ptysiowy</t>
  </si>
  <si>
    <t xml:space="preserve"> VAT  %</t>
  </si>
  <si>
    <t>Cena brutto</t>
  </si>
  <si>
    <t>Wartość brutto [kol.9 + (kol.9 x kol.7)]</t>
  </si>
  <si>
    <t>Ilość</t>
  </si>
  <si>
    <t>Cena netto</t>
  </si>
  <si>
    <t>Wartość netto (kol. 5 x kol. 6)</t>
  </si>
  <si>
    <t xml:space="preserve">Nazwa Towaru </t>
  </si>
  <si>
    <t>Termin przydatności od  dostawy</t>
  </si>
  <si>
    <t>szt.</t>
  </si>
  <si>
    <t xml:space="preserve">1. Wszystkie artykuły suche powinny być pakowane w czyste opakowania jednostkowe przeznaczone do kontaktu z żywnością chroniące zawartość przed uszkodzeniem. Kasze powinny być suche, bez obecności szkodników oraz uszkodzeń przez nich wyrządzonych, bez śladów pleśni czy wilgoci. Niedopuszczalne są produkty uszkodzone, połamane, a także zniszczone lub otwarte opakowania albo hermetycznie nieszczelne, bądź dostarczane w opakowaniach zastępczych/nieoryginalnych. </t>
  </si>
  <si>
    <t>3. Produkty powinny być dostarczane w opakowaniach nienaruszonych, wolne od zanieczyszczeń biologicznych i szkodników i ich pozostałosci, oznakowane danymi producenta i terminem przydatności do spożycia.</t>
  </si>
  <si>
    <t>Proszek do pieczenia - 30 g.</t>
  </si>
  <si>
    <t xml:space="preserve">Drożdże suche instant - 7g-10g. </t>
  </si>
  <si>
    <t>Koncentrat pomidorowy - opakowanie puszka 850 g. Koncentrat, skład: tylko pomidory, bezglutenowy, bez alergenów, soli, cukru i konserwantów, typu Złoty Bażant lub równoważny.</t>
  </si>
  <si>
    <t>wielkość opakowania</t>
  </si>
  <si>
    <t>jednostka miary</t>
  </si>
  <si>
    <t>25 g</t>
  </si>
  <si>
    <t>35 g</t>
  </si>
  <si>
    <t>565 g</t>
  </si>
  <si>
    <t>1 kg</t>
  </si>
  <si>
    <t>230 g</t>
  </si>
  <si>
    <t>120 g</t>
  </si>
  <si>
    <t>820 g</t>
  </si>
  <si>
    <t>71 g</t>
  </si>
  <si>
    <t>Galaretka owocowa (różne smaki) - skład: cukier, żelatyna wieprzowa, regulator kwasowości: kwas cytrynowy; barwnik: ekstrakt z czarnej marchwi, aromat</t>
  </si>
  <si>
    <t>500 g</t>
  </si>
  <si>
    <t>30 g</t>
  </si>
  <si>
    <t>900 g</t>
  </si>
  <si>
    <t>320 g</t>
  </si>
  <si>
    <t>1,05 kg</t>
  </si>
  <si>
    <t>350 g</t>
  </si>
  <si>
    <t>10 g</t>
  </si>
  <si>
    <t>Gożdziki całe typu Prymat, Kamis lub równoważny</t>
  </si>
  <si>
    <t>80 g</t>
  </si>
  <si>
    <t>110 g</t>
  </si>
  <si>
    <t>720 g</t>
  </si>
  <si>
    <t>600 g</t>
  </si>
  <si>
    <t>800 g</t>
  </si>
  <si>
    <t>250 g</t>
  </si>
  <si>
    <t>300 g</t>
  </si>
  <si>
    <t>Żur biały ( zakwas), składniki: mąka żytnia razowa, woda, naturalny zakwas, sól, cebula, czosnek, majeranek, przyprawy smakowe, opakowanie szklane.</t>
  </si>
  <si>
    <t>3-5 dni</t>
  </si>
  <si>
    <t>kg</t>
  </si>
  <si>
    <t>Termin przydatności od  dnia dostawy</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</si>
  <si>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</si>
  <si>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Razem  (kwotę brutto należy przenieść do formularza ofertowego)</t>
  </si>
  <si>
    <t xml:space="preserve">1. Produkty garmażeryjne  powinny być pakowane w czyste opakowania jednostkowe przeznaczone do kontaktu z żywnością chroniące zawartość przed uszkodzeniem. Powinny być bez śladów pleśni. Niedopuszczalne są produkty uszkodzone, połamane, a także zniszczone lub otwarte opakowania albo hermetycznie nieszczelne. Obowiązkowe są karty charakterystyki produktów. </t>
  </si>
  <si>
    <t>2. Wszystkie opakowania powinny być hermetycznie zamknięte,oznakowane nazwą produktu i producenta,składem, datą produktcji i terminem przydatności do spożycia.</t>
  </si>
  <si>
    <t xml:space="preserve">3. Zapewnienie transportu samochodem przystosowanym do przewozu produktów mrożonych oraz żywności wymagającej przechowywania w warunkach chłodniczych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</si>
  <si>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Makrela wędzona na goraco, termin przydatności do spożycia na opakowaniu, tusze o wadze około 200 -250 gramów</t>
  </si>
  <si>
    <t xml:space="preserve">Łosoś - filet świeży atlantycki, ze skórą, bez ości i bez wyrostków ościstych kręgosłupa,klasa I, trym D </t>
  </si>
  <si>
    <t>Filety rybne w chrupiącej panierce -  opakowania 6kg, 1 sztuka – 100g, zawartość ryby co najmniej 67% - typu FROSTA</t>
  </si>
  <si>
    <t>Ziemniaki późne jadalne luz kl. I - spełniające wymagania normy PN-75/R-74450 lub równoważnej świeże, dojrzałe, bez plam, oznak gnicia, uszkodzeń skóry,</t>
  </si>
  <si>
    <t>Ziemniaki młode jadalne luz kl. I - spełniające wymagania normy PN-75/R-74450 lub równoważnej świeże, dojrzałe, bez plam, oznak gnicia, uszkodzeń skóry,</t>
  </si>
  <si>
    <t xml:space="preserve">Cebula czerwona w łusce luz, bez uszkodzeń, </t>
  </si>
  <si>
    <t>Cukinia zielona, waga 1 szt. Ok. 600 g, bez widocznych uszkodzeń</t>
  </si>
  <si>
    <t>Sałata masłowa w główce, (waga 1 główki między 200 g - 230 g), oczyszczona, bez widocznych uszkodzeń, klasa I</t>
  </si>
  <si>
    <t>Sałata lodowa kl. I (pakowana każda główka oddzielnie) świeża, dojrzała, bez plam, oznak gnicia, uszkodzeń skóry,</t>
  </si>
  <si>
    <t>Pietruszka korzeń, świeża, bez naci, bez uszkodzeń, widocznych zniszczeń, cała, klasa I</t>
  </si>
  <si>
    <t>21 dni</t>
  </si>
  <si>
    <t>150 g</t>
  </si>
  <si>
    <t>Masło ekstra bez dodatków roślinnych, o zawartości tłuszczu nie mniejszej niż 82%,  bez konserwantów i sztucznych barwników, przeciwutleniaczy, stabilizatorów.</t>
  </si>
  <si>
    <t>200 g</t>
  </si>
  <si>
    <t>1l</t>
  </si>
  <si>
    <t>Mleko  bez laktozy  -  karton,  2% tł, bez przeciwutleniaczy, stabilizatorów</t>
  </si>
  <si>
    <t>130 g</t>
  </si>
  <si>
    <t>2 kg</t>
  </si>
  <si>
    <t>500 ml</t>
  </si>
  <si>
    <t>400 ml</t>
  </si>
  <si>
    <t>90 g</t>
  </si>
  <si>
    <t>Twaróg półtłusty typu Mlekowita: (mleko pasteryzowane,żywe kultury bakterii mlekowych) tłuszczu 4/100g, bez stabilizatorów i substancji zagęszczajacych.</t>
  </si>
  <si>
    <t>Jogurt  z ekstra dużymi kawałkami owoców  bez dodatku cukrów</t>
  </si>
  <si>
    <t xml:space="preserve">Twarożek Almette - różne smaki składniki : ser twarogowy, śmietanka pasteryzowana lub jogurt naturalny, białka mleka i sól. Lub równowazny opakowanie kubek </t>
  </si>
  <si>
    <t>14 dni</t>
  </si>
  <si>
    <t>Serek Mascarpone - śmietanka i mleko pasteryzowane, regulator kwasowości: kwas cytrynowy. Wartość odżywcza w 100ml: energia 1638kJ (397kcal), tłuszcz 41g (w tym kwasy nasycone 29g), węglowodany 2,1g (w tym cukry 2,1g), białko 5,9g, sól 0,34g.</t>
  </si>
  <si>
    <t xml:space="preserve">Cechy dyskwalifikujące towar:
obce posmaki, zapachy,oślizgłość, nalot pleśni, barwa szarozielona, w przypadku wątroby występowanie pozostałości po rozlaniu woreczka żółciowego, skrzepów krwi, zazielenienie stosowanie środków konserwujących np. octanów, soli peklowej itp., objawy obniżenia jędrności i elastyczności,obecność bakterii salmonelli, gronkowców chorobotwórczych i z grupy coli, obecność szkodników oraz ich pozostałości, brak oznakowania opakowań, ich uszkodzenia mechaniczne, zabrudzenia, brak Handlowego Dokumentu Identyfikującego warunki termiczne transportu lub temperatura surowców nie odpowiadająca wymaganiom.  Zamawiający zastrzega, że wielkość przedmiotu zamówienia - ilości produktów w poszczególnych  pozycjach może ulec zmianie. </t>
  </si>
  <si>
    <t>Wymagania dla wędlin:
• czystość - wędliny czyste, bez śladów zanieczyszczeń ciałami obcymi;
• konsystencja - jędrna, elastyczna;
• smak i zapach - swoisty, charakterystyczny dla wędlin z danego rodzaju, bez oznak zepsucia;
• świeże, wystudzone, powierzchnia sucha, osłonka ściśle przylegająca, równomiernie pomarszczona. Niedopuszczalne zacieki tłuszczu i galarety pod osłonką, jej pęknięcia i wyciek farszu, w osłonkach naturalnych.
Mięso do produkcji wędlin/wędliny nie nastrzykiwane solankami zawierającymi wielofosforany, azotany, produkty drobiowe nie zawierające MOM (mięso oddzielone mechanicznie). Wędliny wędzone naturalnie – bez składników chemicznych o aromacie przypominający w smaku, kolorze i zapachu dym drzewny.
Mięso do produkcji wędlin/wędliny bez zagęstników, substancji wzmacniających zapach i smak, konserwantów, soli, i innych dodatków, barwników.</t>
  </si>
  <si>
    <t>7 dni</t>
  </si>
  <si>
    <t>Arbuz- kl.I świeży, dojrzały, bez oznak gnicia, uszkodzeń skóry</t>
  </si>
  <si>
    <t xml:space="preserve">Awokado – świeże, dojrzałe, bez plam, oznak gnicia, uszkodzeń skóry owocu, luzem, </t>
  </si>
  <si>
    <t>Borówka amerykańska  - kl. I świeża, dojrzała, bez plam, oznak gnicia, uszkodzeń skóry, (podłużne i okrągłe)(op.125g)</t>
  </si>
  <si>
    <t>Botwina  - kl. I świeża, dojrzała, bez plam, oznak gnicia, uszkodzeń liści,</t>
  </si>
  <si>
    <t>Cytryny - kl. I świeże, dojrzałe, bez plam, oznak gnicia, uszkodzeń skóry</t>
  </si>
  <si>
    <t xml:space="preserve">Cebula luz - kl. I świeża, dojrzała, bez plam, oznak gnicia, uszkodzeń skóryula żółta w łusce, świeża, bez uszkodzeń, </t>
  </si>
  <si>
    <t>Jabłka deserowe soczyste, słodko - winne, odmiany: Ala, Eliza, Cortland, Gala, Idared, Jonagold, Ligol, Lobo, Rubin, Champion, Decosta, Jonagored,, Paula Red - kl. I . świeże, dojrzałe, bez plam, oznak gnicia, uszkodzeń skóry,</t>
  </si>
  <si>
    <t>Kalafior główka o średnicy min. 15 cm, bez łodygi i liści (masa główki 500 - 800 g,  - kl. I świeży, dojrzały, bez plam, oznak gnicia, uszkodzeń,</t>
  </si>
  <si>
    <t>Kalarepa (bez liści)  - kl. I świeża, dojrzała, bez plam, oznak gnicia, uszkodzeń skóry,</t>
  </si>
  <si>
    <t>Kapusta biała - kl. I świeża, dojrzała, bez plam, oznak gnicia, uszkodzeń skóry,</t>
  </si>
  <si>
    <t>Kapusta biała młoda -kl. I świeża, dojrzała, bez plam, oznak gnicia, uszkodzeń,</t>
  </si>
  <si>
    <t>Kapusta czerwona - kl.I świeża, dojrzała, bez plam, oznak gnicia, uszkodzeń skóry,</t>
  </si>
  <si>
    <t>Kiwi - kl.I - całe (bez szypułki) świeże, dojrzałe, bez plam, oznak gnicia, uszkodzeń skóry,</t>
  </si>
  <si>
    <t>Marchew, , luz- kl. I - odmiany: Karotka, Atol, Karina Polka, Koral, Dolanka, Amsterdamska, Lenka, Selecta, Fantazja, Perfekcja, Regulska, cała świeża, dojrzała, bez plam, oznak gnicia, uszkodzeń skóry,</t>
  </si>
  <si>
    <t>Melon-kl.i świeży ,dojrzły, bez oznakgnicia,uszkodzonej skóry ok.1,5 kg</t>
  </si>
  <si>
    <t>Nektarynki -kl. I świeże, dojrzałe, bez plam, oznak gnicia, uszkodzeń skóry,</t>
  </si>
  <si>
    <t>Pomarańcze-kl. I świeża, dojrzała, bez plam, oznak gnicia, uszkodzeń skóry,</t>
  </si>
  <si>
    <t>Jabłka szara RENETA - klasa I</t>
  </si>
  <si>
    <t>Truskawki świeże z szypułkami, w koszykach zawierających nie więcej niż 2 kg owoców, klasa I</t>
  </si>
  <si>
    <t>Winogrona (białe, czerwone, bezpestkowe), w kiściach, bez plam, bez uszkodzeń, w pojemnikach ochronnych, klasa I</t>
  </si>
  <si>
    <t>pęczek</t>
  </si>
  <si>
    <t>Czosnek, kraj pochodzenia: Polska- główki - kl. I, świeże, dojrzałe, bez plam, oznak gnicia, uszkodzeń skóry</t>
  </si>
  <si>
    <t>Gruszka, odmiany: Konferencja, Paryżanka, Lukasówka, Red-Bonkreta, Faworytka, Komisówka, General Leclerc  - kl.I, świeża, dojrzała, bez plam, oznak gnicia, uszkodzeń skóry,</t>
  </si>
  <si>
    <t>Kapusta kiszona młoda z marchewką (pakowana w wiaderko) - kl.I. Produkt spożywczy otrzymany z kapusty poddanej naturalnemu procesowi fermentacji mlekowej. Kapusta pakowana w wiaderka z plastiku dopuszczonego do kontaktu z żywnością. Nie dopuszcza się produktów konserwowanych askorbinianem potasu. Nie dopuszcza się stosowania octu, substancji słodzących, wybielaczy, przyspieszaczy fermentacji.</t>
  </si>
  <si>
    <t>Kapusta kiszona sałatkowa z marchewką (pakowana w wiaderko) - kl.I. Produkt spożywczy otrzymany z kapusty poddanej naturalnemu procesowi fermentacji mlekowej. Kapusta pakowana w wiaderka z plastiku dopuszczonego do kontaktu z żywnością. Nie dopuszcza się produktów konserwowanych askorbinianem potasu. Nie dopuszcza się stosowania octu, substancji słodzących, wybielaczy, przyspieszaczy fermentacji.</t>
  </si>
  <si>
    <t>opak.</t>
  </si>
  <si>
    <t>Ogórek zielony - kl. I świeży, dojrzały, bez plam, oznak gnicia, uszkodzeń skóry,</t>
  </si>
  <si>
    <t>Pieczarki kl. I świeże, dojrzałe, bez plam, oznak gnicia, uszkodzeń skóry</t>
  </si>
  <si>
    <t>Pomidor malinowy, czerwony, w pełni dojrzały, bez uszkodzeń, klasa I</t>
  </si>
  <si>
    <t>Por bez uszkodzeń, liście bez pęknięć, wstępnie obrany z liści niejadalnych, klasa I</t>
  </si>
  <si>
    <t>Szczypiorek świeży, denkolistny (w pęczkach o masie 40-50 g)-kl. I świeży, dojrzały, bez plam, oznak gnicia, uszkodzeń,</t>
  </si>
  <si>
    <t>Burak czerwony -podłużny luz - kl. I, świeży, dojrzały, bez plam, oznak gnicia, uszkodzeń skóry</t>
  </si>
  <si>
    <t>Surówka  - 100 % świeżych warzyw i owoców (marchew, kapusta biała, ogórek, por, seler, papryka, cebula, jabłko) naturalne przyprawy, bez dodatkowych aromatów, konserwantów i octu. O pakowanie 3 kg plastikowe, nienaruszone, oznaczone danymi producenta i terminem ważności.</t>
  </si>
  <si>
    <t xml:space="preserve">7 dni </t>
  </si>
  <si>
    <t>Ananas świeży – o żółtawej barwie i zdrowych zielonych liściach waga od 1- 2 kg.</t>
  </si>
  <si>
    <t>Rzodkiewka (w pęczkach min. 10 szt. w pęczku)- klI, świeża, dojrzała, bez plam, oznak gnicia, uszkodzeń skóry,</t>
  </si>
  <si>
    <t>Jarmuż kl.I (pakowany)świeży świeży bez oznak gnicia, uszkodzeń, bez plam pęczek, opk. 250g</t>
  </si>
  <si>
    <t>Ogórek świeży, zielony,(gruntowy), kl. I świeży, dojrzały, bez plam, oznak gnicia, uszkodzeń skóry,</t>
  </si>
  <si>
    <t>Pomidor LIMA czerwony, w pełni dojrzały, bez uszkodzeń, klasa I</t>
  </si>
  <si>
    <t>Sałata rzymska kl. I (pakowana ) świeża, dojrzała, bez plam, oznak gnicia, uszkodzeń skóry, MINI</t>
  </si>
  <si>
    <t>Seler korzeniowy, świeży, bez liści, oczyszczony, bez uszkodzeń, bez pęknięć, klasa I</t>
  </si>
  <si>
    <t>Rzodkiew biała - świeża, zdrowa, czysta, sucha, nienadmarznięta, bez śladów uszkodzeń mechanicznych, w pęczkach</t>
  </si>
  <si>
    <t>Buraki gotowane tarte bez konserwantów, bez octu - opakowania 2 kg</t>
  </si>
  <si>
    <t>Śliwka odmiany: Renkloda, Brzoskwiniowa, Węgierka, Węgierka Dąbrowicka kl. I świeża, dojrzała, bez plam, oznak gnicia, uszkodzeń skóry,</t>
  </si>
  <si>
    <t>Łosoś - filet świeży atlantycki bez skóry, bez ości i bez wyrostków ościstych kręgosłupa, klasa I, trym E</t>
  </si>
  <si>
    <t>Dorsz - filet świeży, gadus morhua (nie czarniak i plamiak) atlantycki bez skóry, bez ości i bez wyrostków ościstych kręgosłupa, trym E</t>
  </si>
  <si>
    <t>Dorsz - filet świeży (brzuszki), gadus morhua (nie czarniak i plamiak) atlantycki bez skóry, bez ości i bez wyrostków ościstych kręgosłupa, trym E</t>
  </si>
  <si>
    <t>1kg</t>
  </si>
  <si>
    <t>Jogurt naturalny typu greckiego - MLEKOWITA   - 10% tłuszczu, skład: mleko pasteryzowane i żywe kultury bakterii jogurtowych, bez konserwantów, stabilizatorów i substancji zagęszczających( karagen, guar) bez mleka w proszku.</t>
  </si>
  <si>
    <t xml:space="preserve">Truskawka głęboko mrożona, kl. I, bez szypułek; klasy I. </t>
  </si>
  <si>
    <t>Ananas głęboko mrożony -kostka-kl.I</t>
  </si>
  <si>
    <t xml:space="preserve">Brokuły głęboko mrożone - różyczki, - kl.I. </t>
  </si>
  <si>
    <t>Brzoskwinia głęboko mrożona- kostka- kl.I</t>
  </si>
  <si>
    <t>Dynia – kostka głęboko mrożona kl.I</t>
  </si>
  <si>
    <t xml:space="preserve">Duet Fasolka szparagowa głęboko mrożona zielona, żółta  -cięta,  - kl.I. </t>
  </si>
  <si>
    <t xml:space="preserve">Kalafior głęboko mrożony-różyczki, - kl.I. </t>
  </si>
  <si>
    <t>3 dni</t>
  </si>
  <si>
    <t>1 - 5 kg</t>
  </si>
  <si>
    <t>Maślanka naturalna - bez skrobi modyfikowanej, mleka w proszku</t>
  </si>
  <si>
    <t>Maślanka owocowa (rózne smaki) - (karton) bez skrobi modyfikowanej, mleka w proszku</t>
  </si>
  <si>
    <t xml:space="preserve">szt. </t>
  </si>
  <si>
    <t>Ser  żółty (PLASTRY)-podpuszczkowy dojrzewający, typu holenderskiego i holendersko-szwajcarskiego, pełnotłusty (zawartość tłuszczu nie mniej niż 45% w s.m.), różne gatunki np.: Gouda, Morski,  Edamski,  Podlaski, Sokół lub inne równoważne.</t>
  </si>
  <si>
    <t xml:space="preserve">150 g </t>
  </si>
  <si>
    <t>Mleko - karton 2% - bez przeciwutleniaczy i stabilizatorów</t>
  </si>
  <si>
    <t>Ser żółty –(tarty )podpuszczkowy dojrzewający, typu holenderskiego i holendersko - szwajcarskiego, pełnotłusty (zawartość tłuszczu nie mniej niż 45% w s.m.), różne gatunki np.: Gouda, Morski,  Edamski,  Podlaski, Sokół lub inne równoważne.</t>
  </si>
  <si>
    <t>Ser  żółty -podpuszczkowy dojrzewający, typu holenderskiego i holendersko-szwajcarskiego, pełnotłusty (zawartość tłuszczu nie mniej niż 45% w s.m.), różne gatunki np.: Gouda, Morski,  Edamski,  Podlaski, Sokół lub inne równoważne. W blokach od 0,5 kg do 3 kg</t>
  </si>
  <si>
    <t>1-3 kg</t>
  </si>
  <si>
    <t>Śmietanka 18% tłuszczu - UHT, bez konserwantów, stabilizatorów i substancji zagęszczających, typu "Łaciata",  opakowanie kartonowe.</t>
  </si>
  <si>
    <t>Śmietanka 36% tłuszczu - UHT, bez konserwantów, stabilizatorów i substancji zagęszczających, typu "Łaciata",  opakowanie kartonowe</t>
  </si>
  <si>
    <t xml:space="preserve">Śmietana kwaśna -  12%  Piątnica lub równoważna bez stabilizatorow i substancji zagęszczajacych - 400 ML. </t>
  </si>
  <si>
    <t>1. Wskazane produkty mleczne nie mogą zawierać więcej niż 10g cukrów 100g/ml produktu gotowego do spożycia bez dodatków substancji słodzących z definiowanych w rozporządzeniu (WE) nr 1333/2008 zawierające nie więcej niż 10g tłuszczu w 100g/ml produktu gotowego do spożycia. Obowiązkowe są karty charakterystyki produktów</t>
  </si>
  <si>
    <t xml:space="preserve">2. Zapewnienie transportu samochodem przystosowanym do przewozu żywności wymagającej przechowywania w warunkach chłodniczych  0-4 ℃ lub nie wymagającej przechowywania w obniżonych temperaturach maks. Do 20 ℃. Dostawa żywności musi przebiegać zgodnie z procedurami systemu HACCP. </t>
  </si>
  <si>
    <t>Budyń czekoladowy bez dodatku cukru - zawartość węglowadanów w tym cukrów poniżej  5%</t>
  </si>
  <si>
    <t>6 m-cy</t>
  </si>
  <si>
    <t>400 g</t>
  </si>
  <si>
    <t>Napar HERBAPOL - 100 g - rózne smaki</t>
  </si>
  <si>
    <t>Cukier z naturalną wanilią 10 - 12 g</t>
  </si>
  <si>
    <t>10-12 g</t>
  </si>
  <si>
    <t xml:space="preserve">Budyń waniliowy bez cukru: Składniki: skrobia kukurydziana, skrobia ziemniaczana, aromaty, barwnik (karoteny), ekstrakt wanilii. </t>
  </si>
  <si>
    <t>Chia nasiona - naturalne,  niesiarkowane, SANTE  lub równoważny</t>
  </si>
  <si>
    <t>Chrupiące  plasterki owoców, warzyw ( różne smaki ) , bez konserwantów, suszone metodą mikrofalowo – próżniową, bez antyzbrylaczy, substancji wzmacniających smak i aromat, niesiarkowane</t>
  </si>
  <si>
    <t>235 g</t>
  </si>
  <si>
    <t>Chrzan typu Królewski - bez sztucznych barwników i konserwa Składniki: korzeń chrzanu 75%, cukier, cytryna, woda, olej rzepakowy, sól, regulator kwasowości: kwas cytrynowy. Kraj pochodzenia: Polska</t>
  </si>
  <si>
    <t>opk</t>
  </si>
  <si>
    <t>Cukier puder - 500 g</t>
  </si>
  <si>
    <t>Cukier trzcinowy nierafinowany bez zanieczyszczeń,</t>
  </si>
  <si>
    <t>7-10 g</t>
  </si>
  <si>
    <t>Dżem 100 % niskosłodzony pasteryzowany,  bez konserwantów - różne smaki Lowicz lub równoważny</t>
  </si>
  <si>
    <t>szt</t>
  </si>
  <si>
    <t>Fasola biała konserwowa - opakowanie puszka 400 g, po odsączeniu 240 g.</t>
  </si>
  <si>
    <t xml:space="preserve">Groch cały - ziarna w całości, jednorodne odmiany, zdrowe, czyste, bez śladów uszkodzeń mechanicznych. </t>
  </si>
  <si>
    <t>1-5 kg</t>
  </si>
  <si>
    <t>Granola zbożowa -owocowa, czekoladowa(bez syropu glukozowo –fruktozowego ,bez oleju palmowego, bez dodatku pszenicy)</t>
  </si>
  <si>
    <t>Groszek konserwowy – produkt bez uszkodzeń  opakowanie puszka 400 g, po odsączeniu 240 g</t>
  </si>
  <si>
    <t>Grzanki czosnkowe -kostki chleba pszennego 64,2% (mąka PSZENNA, olej rzepakowy, sól, drożdże), tłuszcz palmowy, aromaty [czosnkowy 4,5%, ziołowy 2% (w tym SELER)], przeciwutleniacz (wyciągi z rozmarynu).</t>
  </si>
  <si>
    <t>700 g</t>
  </si>
  <si>
    <t>Herbata czarna ekspresowa - opakowanie jednostkowe kartonik   zawierające 100 saszetek. Dilmah, Lipton lub równoważny</t>
  </si>
  <si>
    <t xml:space="preserve">1 szt. </t>
  </si>
  <si>
    <t>Jabłka prażone – słoik o pojemności 900 g zawartość cukru do 15 g na 100 g produktu</t>
  </si>
  <si>
    <t>Kakao naturalne w proszku - 100% ziarna kakaowca</t>
  </si>
  <si>
    <t>Kasza jaglana - kl I</t>
  </si>
  <si>
    <t>Kasza manna pszenna błyskawiczna  kl I</t>
  </si>
  <si>
    <t>Kawa zbożowa w proszku</t>
  </si>
  <si>
    <t>Ketchup - bez cukru: Pomidory (266 g na 100 g ketchupu), ocet jabłkowy, sól himalajska, przyprawy, aromat naturalny, koncentrat soku z czarnej marchwi, substancja słodząca: sukraloza, ekstrakt przypraw.</t>
  </si>
  <si>
    <t>Kisiel  typ Winiary</t>
  </si>
  <si>
    <t>77 g</t>
  </si>
  <si>
    <t>850 g</t>
  </si>
  <si>
    <t>Makaron ryżowy wstązki grubość 0,5 cm</t>
  </si>
  <si>
    <t>0,5-1 kg</t>
  </si>
  <si>
    <t>Mąka pszenna - pszenna - typu 550 kl I</t>
  </si>
  <si>
    <t>Mąka ziemniaczana (kl. I) - skrobia ziemniaczana</t>
  </si>
  <si>
    <t>Miód - naturalny pszczeli, wielokwiatowy, polski, opakowanie- słoik 1200 g - "Bartnik"</t>
  </si>
  <si>
    <t>1200 g</t>
  </si>
  <si>
    <t>Mus owocowy, warzywny( 100% owoców, bez dodatku, cukru, bez konserwantów,bez glutenu)</t>
  </si>
  <si>
    <t>100 g</t>
  </si>
  <si>
    <t>Musli (płatki  owsiane, jęczmienne i żytnie, owocami, pestki dyni, płatków kokosowych oraz migdałów)  Produkt ,,SANTE'' lub równoważny</t>
  </si>
  <si>
    <t>225 g</t>
  </si>
  <si>
    <t>185 g</t>
  </si>
  <si>
    <t>Ocet jabłkowy ekologiczny firmy BIO - 100% naturalny, niezawierający wzmacniaczy smaku, konserwantów, sztucznych barwników i żadnych innych chemicznych dodatków. Otrzymany przez naturalną biologiczną fermentację octową z wina cydrowego ekologicznego.</t>
  </si>
  <si>
    <t>Olej  rafinowany rzepakowy  ''KUJAWSKI"  z pierwszego tłoczenia - tłoczony na zimno 100% r, kwasy Omega 3 - 0,8 g.</t>
  </si>
  <si>
    <t xml:space="preserve">Płatki  ryżowe kl. I struktura i konsystencja w postaci płatków, bez grudek. </t>
  </si>
  <si>
    <t>Płatki migdałowe niesiarkowane kl. I, z UE</t>
  </si>
  <si>
    <t xml:space="preserve">Płatki owsiane górskie kl. I - opakowanie, wyprodukowane z owsa zwyczajnego, sypkie </t>
  </si>
  <si>
    <t xml:space="preserve">Pomidory krojone bez skóry- naturalne </t>
  </si>
  <si>
    <t>2,5 kg</t>
  </si>
  <si>
    <t>Pulpa pomidorowa - pomidory drobno pokrojone, opakowanie puszka 2,5 kg, skład: 99,8 pomidory, sól, typu Mutti.</t>
  </si>
  <si>
    <t>Ser kozi plastry</t>
  </si>
  <si>
    <t>Papryka świeża, kolor: żółty, czerwony, pomarańczowy, jędrna, bez uszkodzeń</t>
  </si>
  <si>
    <t>Soczewica (czerwona,  bez dodatkowych aromatów.</t>
  </si>
  <si>
    <t>Sok multivitamina (sok jabłkowy (40 %) z soku zagęszczonego, przeciery: jabłkowy (15 %), marchwiowy (15 %), bananowy (10 %), woda,) bez cukru</t>
  </si>
  <si>
    <t>200 ml</t>
  </si>
  <si>
    <t xml:space="preserve">Sok 100% owocu -różne smaki, koncentrat 1kg=5l </t>
  </si>
  <si>
    <t>Sos sojowy woda, soja, ziarna zbóż ,sól, bez konserwantów</t>
  </si>
  <si>
    <t>623 ml</t>
  </si>
  <si>
    <t>Sól niskosodowa - opakowanie 1 kg o obniżonej zawartości sodu, magnezowo - potasowa, sypka, bez zbryleń, (bez antyzbrylacza)</t>
  </si>
  <si>
    <t>Wafle ryżowe naturalne, z amarantusem, ze słonecznikiem papryką -  extra cienkie</t>
  </si>
  <si>
    <t>Żelatyna spożywcza</t>
  </si>
  <si>
    <t>50-100g</t>
  </si>
  <si>
    <t xml:space="preserve">Sok z buraka ćwikłowego 1kg=5l </t>
  </si>
  <si>
    <t>690 g</t>
  </si>
  <si>
    <t>Passata pomidorowa - butelka szklana - masa netto 690 g skład: pomidory 190 g pomidorów na 100 g produktu, sól morska, bez konserwantów.</t>
  </si>
  <si>
    <t>Fasola Piękny Jaś – charakterystyczny wygląd nerkowaty spłaszczony, jednolite białe ubarwienie bez uszkodzeń mechanicznych.</t>
  </si>
  <si>
    <t>Bazylia otarta 100% -typu ,,Prymat”, ,,Kamis” lub równoważny,bez antyzbrylaczy, substancji wzmacniających smak i aromat, opakowanie PET</t>
  </si>
  <si>
    <t>Curry  - przyprawa naturalna typu ,,Prymat”, ,,Kamis” lub równoważny,bez antyzbrylaczy, substancji wzmacniających smak i aromat, opakowanie PET</t>
  </si>
  <si>
    <t>Cynamon mielony-przyprawa korzenna typu ,,Prymat”, ,,Kamis” lub równoważny,bez antyzbrylaczy, substancji wzmacniających smak i aromat, opakowanie PET</t>
  </si>
  <si>
    <t>Czosnek granulowany typu ,,Prymat”, ,,Kamis” lub równoważny,bez antyzbrylaczy, substancji wzmacniających smak i aromat, opakowanie PET</t>
  </si>
  <si>
    <t>Kurkuma 100% typu ,,Prymat”, ,,Kamis” lub równoważny, bez antyzbrylaczy, substancji wzmacniających smak i aromat, opakowanie PET</t>
  </si>
  <si>
    <t>Liść laurowy typu ,,Prymat”, ,,Kamis” lub równoważny,- w całości opakowanie PET</t>
  </si>
  <si>
    <t>Lubczyk, liść suszony 100%  typu ,,Prymat”, ,,Kamis” lub równoważny, bez antyzbrylaczy, substancji wzmacniających smak i aromat, opakowanie PET</t>
  </si>
  <si>
    <t>Majeranek otarty 100% typu ,,Prymat”, ,,Kamis” lub równoważny,bez antyzbrylaczy, substancji wzmacniających smak i aromat, opakowanie PET</t>
  </si>
  <si>
    <t>Woda mineralna niegazowana - typu Nałęczowianka, Cisowianka - opakowanie jednostkowe butelka 1,5 litra</t>
  </si>
  <si>
    <t>1,5 l</t>
  </si>
  <si>
    <t>Papryka mielona słodka - 100%-typu ,,Prymat”, ,,Kamis” lub równoważny, bez antyzbrylaczy, substancji wzmacniających smak i aromat, opakowanie PET</t>
  </si>
  <si>
    <t>Papryka ostra-100%-typu ,,Prymat”, ,,Kamis” lub równoważny, bez antyzbrylaczy, substancji wzmacniających smak i aromat, opakowanie PET</t>
  </si>
  <si>
    <t>Pieprz  prawdziwy czarny mielony 100 %-typu ,,Prymat”, ,,Kamis” lub równoważny, bez antyzbrylaczy, substancji wzmacniających smak i aromat, opakowanie PET</t>
  </si>
  <si>
    <t>Pieprz ziołowy mielony 100% typu ,,Prymat”, ,,Kamis” lub równoważny, bez antyzbrylaczy, substancji wzmacniających smak i aromat, opakowanie PET</t>
  </si>
  <si>
    <t>Rozmaryn suszony100% -typu ,,Prymat”, ,,Kamis” lub równoważny, bez antyzbrylaczy, substancji wzmacniających smak i aromat, opakowanie PET</t>
  </si>
  <si>
    <t>Ziele angielskie w całości-typu ,,Prymat”, ,,Kamis” lub równoważny, opakowanie PET</t>
  </si>
  <si>
    <t>Zioła prowansalskie100% -typu ,,Prymat”, ,,Kamis” lub równoważny, bez antyzbrylaczy, substancji wzmacniających smak i aromat opakowanie PET</t>
  </si>
  <si>
    <t>Kasza bulgur KL.I (wygląd charakterystyczny dla użytego składnika, bez obcych zapachów, bez obcych posmaków. Sypka po ugotowaniu smak gorzki i inny nieswoisty niedopuszczalny, bez obcych smaków )</t>
  </si>
  <si>
    <t>3-5 kg</t>
  </si>
  <si>
    <t>Kasza jęczmienna pęczak (kl. I) (jest to całe ziarno, pozbawione łuski, posiada cząstki zaokrąglone, o gładkiej powierzchni z połyskiem, barwa kasz jęczmiennych powinna być jasnoszara z odcieniem od zielonkawego do żółtawego, o swoistym zapachu i smaku –.Sypka po ugotowaniu ,smak gorzki i inny nieswoisty niedopuszczalny, bez obcych smaków ))</t>
  </si>
  <si>
    <t>Kasza jęczmienna średnia perłowa wiejska (kl. I) ( Zaokrąglone i wypolerowane cząstki ziarna jęczmienia oczyszczonego, obłuszczonego i pokrojonego , wolne od zapleśnień .Barwa jasnoszara z do żółtawego, białawy przekrój, Zapach, naturalny, bez zapachów pleśni i stęchlizny oraz innych obcych zapachów .Po ugotowaniu swoisty, smak gorzki i inny nieswoisty niedopuszczalny, bez obcych smaków )</t>
  </si>
  <si>
    <t>Kukurydza konserwowa - opakowanie jednostkowe – puszka 400 g po odcieku 220 g</t>
  </si>
  <si>
    <t>Makaron Łazanki z mąki DURUM Typu ,,Prymat”; ,,Lubella” lub równoważny - (nie sklejający się ,bez barwników, bez konserwantów, bez glutaminianu sodu)</t>
  </si>
  <si>
    <t>Makaron  ZACIERKA  z mąki DURUM Typu ,,Prymat”; ,,Knorr” lub równoważny -  (nie sklejający się ,bez barwników, bez konserwantów, bez glutaminianu sodu)</t>
  </si>
  <si>
    <t xml:space="preserve">Ryż  biały  długoziarnisty  powinien być suchy, dobrze odtłuszczony, nie zawiera ziaren połamanych i mączki, niedopuszczalne są obce zanieczyszczenia organiczne i mineralne, oraz szkodniki mączno- zbożowe, lub ich postaci. Barwa biała, zapach właściwy </t>
  </si>
  <si>
    <t>Sok 100% owocu tłoczony różne smaki</t>
  </si>
  <si>
    <t>Płatki śniadaniowe kukurydziane  o zawartości kukurydzy min 92%, bez cukru - różne rodzaje z pełnego ziarna. Struktura i konsystencja sypka w postaci drobnych różnokształtnych płatków, bez grudek. płatki niepokruszone. BIO</t>
  </si>
  <si>
    <t>Przyprawa do kurczaka LINIA SZKOŁA - PRYMAT Skład: papryka słodka, nasiona kolendry, kurkuma, gorczyca biała, majeranek, cebula, imbir, kminek, kozieradka, kmin rzymski, chili. Opakowanie jednostkowe - torebka.</t>
  </si>
  <si>
    <t xml:space="preserve">Przyprawa do mięs LINIA SZKOŁA - PRYMAT </t>
  </si>
  <si>
    <t>12 m-cy</t>
  </si>
  <si>
    <t>Śliwki suszone- opakowanie , bez dodatków cukru, i substancji słodzących, typu Bakalland - niesiarkowana</t>
  </si>
  <si>
    <t>140 g</t>
  </si>
  <si>
    <t>Gałka muszkatołowa –mielona 100% typ,,Prymat”,,Kams” opakowanie PET</t>
  </si>
  <si>
    <t>Imbir mielony  100% typu ,,Prymat”, ,,Kamis” lub równoważny, bez antyzbrylaczy, substancji wzmacniających smak i aromat, opakowanie PET</t>
  </si>
  <si>
    <t xml:space="preserve">Oregano otarte 100% -typu ,,Prymat”, ,,Kamis” lub równoważny, bez antyzbrylaczy, substancji wzmacniających smak i aromat, opakowanie PET </t>
  </si>
  <si>
    <t>Ocet winny biały typ KAMIS</t>
  </si>
  <si>
    <t>210-220 g</t>
  </si>
  <si>
    <t>Kasza Kuskus -  ziarna o średnicy 4 mm, delikatny orzechowy smak. Typ MELVIT</t>
  </si>
  <si>
    <t>Wartość netto (kol. 6 x kol. 7)</t>
  </si>
  <si>
    <t>Szczaw konserwowy o pojemności  2,5 kg opakowanie szklane, typu URBANEK cięty</t>
  </si>
  <si>
    <t>Żurawina suszona, niesiarkowana, naturalna</t>
  </si>
  <si>
    <t>Ananas – kawałki - opakowanie jednostkowe puszka  565 g. Masa netto po odsączeniu 340 g.</t>
  </si>
  <si>
    <t>Baton kakaowy zbożowy. - śniadaniowe kuleczki kakaowe teraz w formie pysznego batonika, który można schrupać na zawołanie.  trzy rodzaje zbóż: pszenica, ryż i kukurydza.Produkt,, SANTE '' lub równoważny</t>
  </si>
  <si>
    <t>Baton owocowy, typu CRUNCHY - bez dodatku cukru, konserwantów, polepszaczy. Produkt, "SANTE '' lub równoważny</t>
  </si>
  <si>
    <t>Biszkopty bez cukru ''PETITKI'' lub równoważne</t>
  </si>
  <si>
    <t>Brzoskwinie w syropie połówki – konsystencja jednorodna, opakowanie jednostkowe – puszka 820 g, po odsączeniu  480 g.</t>
  </si>
  <si>
    <t>Chrupki kukurydziane  - bezsmakowe,,FLIPSY''lub równoważne</t>
  </si>
  <si>
    <t>Cukier biały kryształ - 1 kg opakowanie jednostkowe: torebki papierowe typu Królewski lub równoważny.</t>
  </si>
  <si>
    <t>Majonez - skład: olej rzepakowy(76%), żółtka jaj 3%, woda, musztarda, ocet, cukier, sól, przyprawy, zawartość tłuszczu 80%, regulator kwasowości (kwasek cytrynowy) typu Winiary lub równoważny.</t>
  </si>
  <si>
    <t>Pieprz czarny ziarno całe -  typu Prymat,  lub równoważny.</t>
  </si>
  <si>
    <t>Ryż długoziarnisty Paraboliczny -  typu Kupiec - biały, długoziarnisty  poddany obróbce termicznej za pomocą pary wodnej, nie zawiera połamanych ziaren, po ugotowaniu jest sypki i nie skleja się.</t>
  </si>
  <si>
    <t>Tymianek suszony 140 g - opakowanie jednostkowe PET, typu Prymat, lub równoważny.</t>
  </si>
  <si>
    <t>1) Wygląd: zdrowe (bez śladów gnicia i pleśni),wolne od szkodników i uszkodzeń przez nich wyrządzonych, nie zwiędnięte, czyste, nieuszkodzone, Bez jakichkolwiek oznak chorób i zmian; Warzywa i owoce muszą być bez uszkodzeń powstałych podczas wzrostu, zbioru, pakowania;
2) Barwa: Typowa dla odmiany;
3) Smak i zapach: niedopuszczalny obcy smak, posmak czy zapach;
4) Jednolitość: jednolite w opakowaniu pod względem pochodzenia, jakości, wielkości i możliwie w tym samym stopniu dojrzałości i rozwoju;
5) Opakowanie: towar winien być przewożony w opakowaniach do tego przeznaczonych wykonanych z materiałów przeznaczonych do kontaktu z żywnością, nie uszkodzone, nie zamoczone i czyste, bez śladów pleśni i obcych zapachów;
6) Wymagany dokument HDI; Ziemniaki – wymagany przy fakturze nr dystrybutora.</t>
  </si>
  <si>
    <t>38-50 g</t>
  </si>
  <si>
    <t>40-50 g</t>
  </si>
  <si>
    <t>4 dni</t>
  </si>
  <si>
    <t xml:space="preserve">Kurczak tuszka wypatroszony, mięso świeże, nie mrożone o czyszczona, bez piór, skóra bez przebarwień oraz bez zanieczyszczeń obcych oraz krwi. Z chowu polskiego </t>
  </si>
  <si>
    <t>Kurczak typu kukurydziany - oczyszczony, bez piór, umyty i świeży, bez oznak zepsucia, o zapachu charakterystycznym dla kurczaka kukurydzianego, skóra bez przebarwień oraz bez zanieczyszczeń obcych oraz krwi. Z chowu polskiego o wadze 1,5 kg - 1,7 kg. Data przydatności do spożycia 14 dni od uboju.</t>
  </si>
  <si>
    <t>Udziec z indyka mięso delikatne i soczyste,dość zwarte , bez kości, b/s,/z/s oczyszczone,  świeże, bez oznak zepsucia, o zapachu charakterystycznym dla drobiu. Z chowu polskiego</t>
  </si>
  <si>
    <t>Kaczka cała-świeża oczyszczona, bez piór, umyta i świeża, bez oznak zepsucia, o zapachu charakterystycznym dla swiezej kaczki, skóra bez przebarwień oraz bez zanieczyszczeń obcych oraz krwi. Z chowu polskiego.</t>
  </si>
  <si>
    <t>Żeberka wędzone - zapach i barwa typowa dla danego asortymentu. Z chowu polskiego. Pakowane (VAC).</t>
  </si>
  <si>
    <t>10 dni</t>
  </si>
  <si>
    <t>Kiełbasa krakowska/żywiecka sucha  wieprzowa- smak i zapach charakterystyczny dla danego asortymentu, aromatyczny, wyczuwalny smak i zapach użytych przypraw, niedopuszczalny jest smak i zapach świadczący o nieświeżości lub inny obcy, konsystencja: surowce równomiernie rozłożone, osłonka ściśle przylegająca, barwa: charakterystyczna dla danego asortymentu. Pakowana próżniowo 90 g-150g.</t>
  </si>
  <si>
    <t>Golonka (przednia ) - mięso świeże, zapach i barwa typowa dla danego asortymentu. Z chowu polskiego.</t>
  </si>
  <si>
    <t>Serek śmietankowy- PLASTRY -  typu Twój Smak z ziołami: śmietanka, ser twarogowy, żelatyna,białka mleka, sól, zioła 0,6%, regulator kwasowości,kwas cytrynowy, tłuszcz 24 g w 100 g produktu</t>
  </si>
  <si>
    <t>150-200 g</t>
  </si>
  <si>
    <t>Jogurt naturalny typu greckiego - MLEKOWITA - 10% tłuszczu, skład: mleko pasteryzowane i żywe kultury bakterii jogurtowych, bez konserwantów, stabilizatorów i substancji zagęszczających( karagen, guar) bez mleka w proszku.</t>
  </si>
  <si>
    <t>Ciecierzyca / cieciorka/,  konserwowa - puszka 400/240 g po odsączeniu</t>
  </si>
  <si>
    <r>
      <t xml:space="preserve">Banan- kl.I świeży, dojrzały, bez oznak gnicia, uszkodzeń skóry, </t>
    </r>
    <r>
      <rPr>
        <b/>
        <sz val="12"/>
        <color theme="1"/>
        <rFont val="Aptos"/>
        <family val="2"/>
      </rPr>
      <t>bez brązowych plam o (około) jednakowej gramaturze i wielkości.</t>
    </r>
  </si>
  <si>
    <r>
      <t xml:space="preserve">Kapusta pekińska - kl.I świeża, dojrzała, bez plam, oznak gnicia, uszkodzeń skóry, </t>
    </r>
    <r>
      <rPr>
        <b/>
        <sz val="12"/>
        <color theme="1"/>
        <rFont val="Aptos"/>
        <family val="2"/>
      </rPr>
      <t>maksymalna waga główki 1 kg.</t>
    </r>
  </si>
  <si>
    <r>
      <t xml:space="preserve">Koper świeży w pęczkach bez uszkodzeń, </t>
    </r>
    <r>
      <rPr>
        <b/>
        <sz val="12"/>
        <color theme="1"/>
        <rFont val="Aptos"/>
        <family val="2"/>
      </rPr>
      <t>bez łodyg, waga 1 pęczka 40-50 g,</t>
    </r>
    <r>
      <rPr>
        <sz val="12"/>
        <color theme="1"/>
        <rFont val="Aptos"/>
        <family val="2"/>
      </rPr>
      <t xml:space="preserve">  klasa I</t>
    </r>
  </si>
  <si>
    <r>
      <t xml:space="preserve">Mandarynka -kl. I bezpestkowa, świeża, dojrzała, </t>
    </r>
    <r>
      <rPr>
        <b/>
        <sz val="12"/>
        <color theme="1"/>
        <rFont val="Aptos"/>
        <family val="2"/>
      </rPr>
      <t>bez plam</t>
    </r>
    <r>
      <rPr>
        <sz val="12"/>
        <color theme="1"/>
        <rFont val="Aptos"/>
        <family val="2"/>
      </rPr>
      <t>, oznak gnicia, uszkodzeń skóry,</t>
    </r>
  </si>
  <si>
    <t>Burak czerwony luz - kl. I, czerwona kula, świeży, dojrzały, bez plam, oznak gnicia, uszkodzeń skóry</t>
  </si>
  <si>
    <r>
      <t>Nać pietruszki (</t>
    </r>
    <r>
      <rPr>
        <b/>
        <sz val="12"/>
        <color theme="1"/>
        <rFont val="Aptos"/>
        <family val="2"/>
      </rPr>
      <t>w pęczkach o masie 40-50 g bez łodyg)-</t>
    </r>
    <r>
      <rPr>
        <sz val="12"/>
        <color theme="1"/>
        <rFont val="Aptos"/>
        <family val="2"/>
      </rPr>
      <t xml:space="preserve">kl. I świeża, dojrzała, bez plam, oznak gnicia, </t>
    </r>
  </si>
  <si>
    <t>Ogórek kiszony - pakowany  w wiaderko,bez konserwantów kl. I. Produkt spożywczy otrzymany ze świeżych ogórków, przypraw smakowych, zalanych zalewą z dodatkiem soli i poddany naturalnemu procesowi fermentacji mlekowej. Nie dopuszcza się produktów konserwowanych askorbinianem potasu. Nie dopuszcza się stosowania octu, substancji słodzących, wybielaczy, przyspieszaczy fermentacji. Pojemność 3 kg</t>
  </si>
  <si>
    <t xml:space="preserve">Pomidory koktajlowe-typu CHERRY owoce świeże, jędrne, bez oznak zepsucia, czyste.  nienadmarznięte. </t>
  </si>
  <si>
    <t>Surówka z białej kapusty z zielonym ogórkiem, skład: kapusta biała, ogórek świeży, koper, olej , sól, cukier, łagodna w smaku.naturalne przyprawy, bez dodatkowych aromatów, konserwantów i octu.Opakowanie 3 kg plastikowe, nienaruszone, hermetycznie zamknięte,oznaczone danymi producenta i terminem ważności.</t>
  </si>
  <si>
    <t>10 kg</t>
  </si>
  <si>
    <t>Cukinia(zielona, żółta) głęboko mrożona-plastry kl.I</t>
  </si>
  <si>
    <t>Gnocchi ( wstępnie ugotowane kluski )Produkt głęboko mrożony</t>
  </si>
  <si>
    <t>Groszek zielony głęboko mrożony, kl. I</t>
  </si>
  <si>
    <t>Ciasto francuskie 10 rozwałkowanych i gotowych do pieczenia plastrów ciasta. Plastry wyjmowane pojedynczo, masa plastra około 300 g. Produkt głęboko mrożony. Wielkość plastra: 325 x 215 mm.</t>
  </si>
  <si>
    <t>Kartacze</t>
  </si>
  <si>
    <t>Kluski w stylu "Spatzle"(niewielkie kluski z pszenicy durum i jaj)Produkt głęboko mrożony</t>
  </si>
  <si>
    <t xml:space="preserve">Malina głęboko mrożona, Bez szypułek; klasy I. </t>
  </si>
  <si>
    <t>Marchew duet głęboko mrożona kl.I</t>
  </si>
  <si>
    <t xml:space="preserve">Marchewka młoda mini głęboko mrożona (Karotka-paluszek), kl. I. </t>
  </si>
  <si>
    <t>Marchew kostka głęboko mrożona kl.I</t>
  </si>
  <si>
    <t>Mieszanka chińska( marchew, kiełki fasoli mung, papryka, por, cebula pędy bambusa 10% grzyby mun 10% ) kl.I</t>
  </si>
  <si>
    <t xml:space="preserve">Mieszanka warzyw głęboko mrożona  - 7 składnikowa (marchew,  brukselka, fasolka szparagowa, groszek zielony) kl. I. </t>
  </si>
  <si>
    <t>Paluszki rybne XXL( filet z mintaja, zawartość ryby co najmniej 74%) produkt głęboko mrożony</t>
  </si>
  <si>
    <t>Ryż z warzywami (ryż biały długo ziarnistego z dzikim, zawartość warzyw , zawartość warzyw co najmniej 25%)produkt głęboko mrożony</t>
  </si>
  <si>
    <t xml:space="preserve">Szpinak głęboko mrożony-rozdrobniony, kl. I. </t>
  </si>
  <si>
    <t>Śliwki bez pestek, głęboko mrożone, kl. I</t>
  </si>
  <si>
    <t xml:space="preserve">Wiśnia bez pestek głęboko mrożona, kl. I, </t>
  </si>
  <si>
    <t xml:space="preserve">Włoszczyzna głęboko mrożona- krojona w paski (marchew , pietruszka, seler, por );kl. I </t>
  </si>
  <si>
    <t>Tortelloni z ricottą i szpinakiem w kremowo serowym sosie z dodatkiem warzyw (28%).Produkt głęboko mrożony kl.I</t>
  </si>
  <si>
    <t>1,5 kg</t>
  </si>
  <si>
    <t>Owoce w kisielu</t>
  </si>
  <si>
    <t>6 kg</t>
  </si>
  <si>
    <t>3 kg</t>
  </si>
  <si>
    <t>Marchew z groszkiem głęboko mrożona , kl. I. ,</t>
  </si>
  <si>
    <t>Grilowane warzywa  w stylu śródziemnomorskim (93% warzyw) groszek cukrowy, papryka kolorowa, grillowana  cukinia, delikatny sos</t>
  </si>
  <si>
    <t>Warzywa " Letni ogród "</t>
  </si>
  <si>
    <t>1. Mrożonki warzywne i owocowe oraz mrożone produkty rybne powinny być pakowane w czyste opakowania jednostkowe przeznaczone do kontaktu z żywnością chroniące zawartość przed uszkodzeniem. Mrożonki powinny być suche , bez obecności szkodników oraz uszkodzeń przez nich wyrządzonych, bez śladów pleśni. Niedopuszczalne są produkty uszkodzone, połamane, a także zniszczone lub otwarte opakowania albo hermetycznie nieszczelne. Obowiązkowe są karty charakterystyki produktów. Ryby mrożone opakowanie zewnętrzne szczelne oznakowanie w j. polskim, łatwe wydobywanie pojedynczych elementów z bloku, każda warstwa oddzielona folia przekładkową Do  każdej partii wysyłkowej proszę dostarczyć handlowy dokument identyfikacyjny.</t>
  </si>
  <si>
    <t xml:space="preserve">2. Zapewnienie transportu samochodem przystosowanym do przewozu produktów mrożonych oraz żywności wymagającej przechowywania w warunkach chłodniczych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</si>
  <si>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Mango kl.I-świeże, dojrzałe, bez oznak pleśni, gnicia,bez plam 1 szt ok 25g</t>
  </si>
  <si>
    <t>Maliny kl. I świeża, dojrzała, bez plam, oznak gnicia i pleśni opk. (250g)</t>
  </si>
  <si>
    <t>Kaki kl. I -świeże, dojrzałe, bez plam, oznak gnicia i pleśni</t>
  </si>
  <si>
    <t xml:space="preserve">2. Zapewnienie transportu samochodem przystosowanym do przewozu produktów mrożonych oraz żywności wymagającej przechowywania w warunkach chłodniczych 0-4 ℃. Temperatura transportu produktów mrożonych wymagana poniżej  -18 °C, wskazany nr rejestracyjny pojazdu oraz nazwisko kierowcy powyższe informacje muszą zostać wykazane wraz z dokumentem dostawy.  Dostawa produktów mrożonych musi przebiegać zgodnie z procedurami systemu HACCP. </t>
  </si>
  <si>
    <t>3. Wszystkie opakowania powinny być hermetycznie zamknięte,oznakowane nazwą produktu i producenta,składem, datą produktcji i terminem przydatności do spożycia.</t>
  </si>
  <si>
    <t>Kluski leniwe: twaróg mielony min. 55%,  ziemniaki, mąka ziemniaczana, mąka pszenna, cukier waniliowy, cukier, jajka, przyprawy, bez polepszaczy i konserwantów. Opakowanie hermetycznie zamknięte, oznakowane nazwą, składem, datą produktcji i terminem przydatności do spożycia.</t>
  </si>
  <si>
    <t xml:space="preserve">Naleśniki z jabłkiem - waga 1 szt. (100-110g), świeże nie mrożone,  bez konserwantów i chemii bez glutaminianu sodu, tylko naturalne składniki, skład: – jabłko, mleko, woda, mąka, cukier, masa jajowa. Opakowanie hermetycznie zamknięte, oznakowane nazwą, składem, datą produkcji i terminem przydatności do spożycia. </t>
  </si>
  <si>
    <t>De volaille: filet drobiowy z piersi kurczaka min. (70%), masło, bułka tarta:[mąka pszenna, mąka żytnia, sól, masa jajowa pasteryzowana, sól, pieprz czarny, koper, bez polepszaczy i konserwantów: waga 1 szt. min. 100 g. Opakowanie hermetycznie zamknięte, oznakowane nazwą, składem, datą produkcji i terminem przydatności do spożycia.</t>
  </si>
  <si>
    <t xml:space="preserve">Pancakes:  maślanka (49,7%), mąka pszenna typ 500, jajka, cukier puder, olej rzepakowy, proszek do pieczenia, soda oczyszczona. Waga 1 szt. ok. 55 g. Bez polepszaczy i konserwantów. Opakowanie hermetycznie zamknięte, oznakowane nazwą, składem, datą produkcji i terminem przydatności do spożycia. </t>
  </si>
  <si>
    <t>Pierogi z serem: robione i klejone ręcznie, świeże bez konserwantów, skład: mąka pszenna, woda, twaróg półtłusty min. (70%), sól nisko-sodowa, cukier, masa jajowa pasteryzowana, olej, cukier waniliowy. Opakowanie hermetycznie zamknięte, o wadze 1 kg,  oznakowane nazwą, składem, datą produktcji i terminem przydatności do spożycia. Waga jednego pieroga ok. 40 g.</t>
  </si>
  <si>
    <t>Pierogi ruskie: robione i klejone ręcznie,  świeże bez konserwantów, skład: mąka pszenna, woda, twaróg półtłusty, ziemniaki, sól nisko sodowa, masa jajowa pasteryzowana, olej, cebula, przyprawy: pieprz czarny. Opakowanie hermetycznie zamknięte, o wadze 1 kg,  oznakowane nazwą, składem, datą produktcji i terminem przydatności do spożycia. Waga jednego pieroga ok. 40 g.</t>
  </si>
  <si>
    <t>Pierogi z owocami -  robione i klejone ręcznie, skład: jagoda/truskawka/jabłko/śliwka, jaja/masa jajowa pasteryzowana, sól, cukier waniliowy. Świeże nie mrożone, bez konserwantów, Opakowanie hermetycznie zamknięte, o wadze 1 kg,  oznakowane nazwą, składem, datą produktcji i terminem przydatności do spożycia. Waga jednego pieroga ok. 40 g.</t>
  </si>
  <si>
    <t xml:space="preserve">Tortilla z kurczakiem i warzywami: filet drobiowy z piersi kurczaka min.  44,0%, tortilla pszenna,  ser mozzarella wiórki , kukurydza: papryka kolorowa , czosnek granulowany. Waga 1 szt. 100 g.  Bez polepszaczy i konserwantów. Opakowanie hermetycznie zamknięte, o wadze 1 kg,  oznakowane nazwą, składem, datą produkcji i terminem przydatności do spożycia. </t>
  </si>
  <si>
    <t>Racuchy z jabłkiem – świeże bez konserwantów, skład: mąka pszenna, jabłka (min.26,5%), mleko, cukier, woda, masa jajowa pasteryzowana, cukier waniliowy, drożdże, sól nisko-sodowa, olej rzepakowy.Opakowanie hermetycznie zamknięte, o wadze 1 kg,  oznakowane nazwą, składem, datą produktcji i terminem przydatności do spożycia. Waga 1 szt. (60-70)g.</t>
  </si>
  <si>
    <t>Kluski śląskie: ziemniaki (65%), mąka ziemniaczana  przyprawy. Bez polepszaczy i konserwantów. Opakowanie 1kg hermetycznie zamknięte, oznakowane nazwą, składem, datą produkcji i terminem przydatności do spożycia.</t>
  </si>
  <si>
    <t>Kopytka: ziemniaki gotowane min. 60% mąka pszenna, mąka ziemniaczana, sól, masa jajowa pasteryzowana, olej rzepakowy. Bez polepszaczy i konserwantów. Opakowanie o wadze 1kg hermetycznie zamknięte, oznakowane nazwą, składem, datą produkcji i terminem przydatności do spożycia.</t>
  </si>
  <si>
    <t>Krokiety z mięsem : maka pszenna, jaja, /masa jajowa pasteryzowana, bułka tarta, mięso wieprzowe, sól pieprz, ser, szynka, waga 1 szt. 100 g, bez polepszaczy i konserwantów. Opakowanie hermetycznie zamknięte o wadze 1 kg, oznakowane nazwą, składem, datą produkcji i terminem przydatności do spożycia.</t>
  </si>
  <si>
    <t>Naleśniki z serem: waga 100 g-110 g szt, całe nieuszkodzone twaróg półtłusty, mąka pszenna, woda,  masa jajowa pasteryzowana, mleko, cukier waniliowy, sól, bez polepszaczy i konserwantów. Opakowanie hermetycznie zamknięte, o wadze 1 kg, oznakowane nazwą, składem, datą produkcji i terminem przydatności do spożycia.</t>
  </si>
  <si>
    <t>Pierogi z mięsem: robione i klejone ręcznie, świeże bez konserwantów, skład:  mąka pszenna, mięso wieprzowe/drobiowe /wołowe ,woda, jajka, przyprawy,  marchew,  seler, pietruszka korzeń, majeranek, pieprz czarny. Bez polepszaczy i konserwantów. Opakowanie hermetycznie zamknięte, o wadze 1 kg,  oznakowane nazwą, składem, datą produktcji i terminem przydatności do spożycia. Waga jednego pieroga ok. 40 g.</t>
  </si>
  <si>
    <t xml:space="preserve">Zraz wieprzowy: schab wieprzowy min. (50,8%), ogórek kiszony  cebula kostka , sól, boczek parzony w całości, majeranek, musztarda sarepska,  pieprz czarny.waga 1 szt-(100-110)g, bez polepszaczy i konserwantów. Opakowanie hermetycznie zamknięte, oznakowane nazwą, składem, datą produkcji i terminem przydatności do spożycia.   </t>
  </si>
  <si>
    <t>Gołąbki: kapusta (50,2%),mięso wieprzowe min. 33% (masa jajowa pastery zowana,ryż biały(7,1%),sól,pieprzczarny,pieprz ziołowy;  1 szt waga 110-120 g. Opakowanie hermetycznie zamknięte, oznakowane nazwą, składem, datą produkcji i terminem przydatności do spożycia.</t>
  </si>
  <si>
    <t>Ser camembert mleko pasteryzowane, sól, kultury mleczarskie, podpuszczka mikrobiologiczna, pleśń gatunku Penicillium candidum i Geotrichum candidum</t>
  </si>
  <si>
    <t>Ser kanapkowy twarogowy - (różne smaki): (mleko pasteryzowane, czyste kultury mleczarskie), Wartość energetyczna produktu w 100g: 81 kcal; Zawartość białka w 100g,  9g. Zawartość tłuszczów 3 g w 100 g.</t>
  </si>
  <si>
    <t>Serek topiony - (różne smaki)- typu Hochland, (mleko, ser (28%), masło, odtłuszczone mleko w proszku, forma bloczka.</t>
  </si>
  <si>
    <t>Ser typu śródziemnomorskiego- różne smaki w kostkach, w zalewie solankowej (Wartość energetyczna (w 100 g) 1013 kJ/244 kcal, Tłuszcz 20 g ;w tym kwasy tłuszczowe nasycone 12g, Węglowodany 0,5g ;w tym cukry 0,5g, Białko 17g, Sól 3,1g</t>
  </si>
  <si>
    <t>Ser typu mozzarella  mini kulki w zalewie- naturalny, bez konserwantów i polepszaczy</t>
  </si>
  <si>
    <t xml:space="preserve"> Serek homogenizowany (Ser twarogowy odtłuszczony,o smaku waniliowym (cukier14/100g, woda, aromat, barwnik: karoteny), śmietanka pasteryzowana.), bez koserwantów i sztucznych barwników</t>
  </si>
  <si>
    <r>
      <t>Kasza gryczana palona  (kl.I) (Ziarna czyste, całe, zdrowe, dobrze wykształcone, suche .Barwa beżowa z odcieniem brunatnym Zapach, naturalny, bez zapachów pleśni i stęchlizny oraz innych obcych zapachów, po ugotowaniu smak swoisty,</t>
    </r>
    <r>
      <rPr>
        <u/>
        <sz val="11"/>
        <color theme="1"/>
        <rFont val="Aptos"/>
        <family val="2"/>
      </rPr>
      <t xml:space="preserve"> smak gorzki i inny nieswoisty niedopuszczalny, bez obcych smaków ).</t>
    </r>
  </si>
  <si>
    <t>Otręby wysoka zawartość błonnika,
witamina: B6, B1, E fosfor, magnez, żelazo produkt "SANTE" lub równoważny</t>
  </si>
  <si>
    <t>Łosoś wędzony na gorąco, dzwonki ułożone w kartonie równolegle; cechy dyskwalifikujące: zapleśnienia na powierzchni, uszkodzenia mechaniczne, zanieczyszczenia lub uszkodzenia przez szkodniki, smak i zapach jełki, gorzki, pleśni,
gnilny, tekstura tkanki mięsnej mazista. Opakowanie: pudło kartonowe . Termin przydatności do spożycia nie krótszy niż 7 dni od daty dostawy.</t>
  </si>
  <si>
    <t>1. Ryby powinny byś świeże, w opakowaniach do tego przeznaczonych wykonane z materiałów przeznaczonych do kontaktu z żywnością, nieuszkodzone, niezamoczone i czyste, bez śladów pleśni i obcych zapachów.  Niedopuszczalne są produkty uszkodzone,  połamane, a także zniszczone lub otwarte</t>
  </si>
  <si>
    <t>2. Wszystkie opakowania powinny być hermetycznie zamknięte,oznakowane nazwą produktu i producenta, składem, datą produktcji i terminem przydatności do spożycia.</t>
  </si>
  <si>
    <t xml:space="preserve">Lp.   </t>
  </si>
  <si>
    <t>Wielkość opakowania</t>
  </si>
  <si>
    <t>450 g</t>
  </si>
  <si>
    <t>330 g</t>
  </si>
  <si>
    <t xml:space="preserve">500 g </t>
  </si>
  <si>
    <t>70 g</t>
  </si>
  <si>
    <t>z dnia wypieku</t>
  </si>
  <si>
    <t>60 g</t>
  </si>
  <si>
    <t>28x46</t>
  </si>
  <si>
    <t>Chleb  pszenno-żytni krojony - naturalny zakwas z mąki żytniej, mąka pszenna, drożdże,platki ziemniaczane,sól(krojony)</t>
  </si>
  <si>
    <t xml:space="preserve">100 g </t>
  </si>
  <si>
    <t>Bułka rozmaitości - mąka pszenna, żytnia,tłuszcz, roślinny, drozdze, płatki owsiane, słonecznik, siemie lniane,sezam, mak, cukier, sól</t>
  </si>
  <si>
    <t>Pączki serowe twaróg półtłusty. Skład: mąka pszenna. soda oczyszczona. kwaśna śmietana, jaja,cukier. olej.</t>
  </si>
  <si>
    <t>słomka ptysiowa - mąka pszenna, jaja, tłusz roślinny, mleko, cukier</t>
  </si>
  <si>
    <t>_</t>
  </si>
  <si>
    <t>Rogal maślany: mąka pszenna,tłuszcz rślinny,mleko w proszku, jaja  cukier, drożdże</t>
  </si>
  <si>
    <t xml:space="preserve">100 g - 120 g </t>
  </si>
  <si>
    <r>
      <rPr>
        <sz val="11"/>
        <color theme="1"/>
        <rFont val="Aptos Narrow"/>
        <family val="2"/>
        <scheme val="minor"/>
      </rPr>
      <t xml:space="preserve">Chleb razowy ze słonecznikiem  -  na naturalnym zakwasie. Bez dodatku drożdży.Chleb wypiekany z mąki razowj. Skład: słonecznik, i inne składniki określone recepturą, bez spulchniaczy i polepszaczy.
</t>
    </r>
  </si>
  <si>
    <r>
      <rPr>
        <sz val="11"/>
        <color rgb="FF000000"/>
        <rFont val="Aptos Narrow"/>
        <family val="2"/>
        <scheme val="minor"/>
      </rPr>
      <t xml:space="preserve">Chleb żytni krojony - pieczony na zakwasie, skład: zakwas (złożony z mąki i wody), mąka żytnia wodę oraz sól,  bez spulchniaczy i polepszaczy. </t>
    </r>
  </si>
  <si>
    <r>
      <rPr>
        <sz val="11"/>
        <rFont val="Aptos Narrow"/>
        <family val="2"/>
        <scheme val="minor"/>
      </rPr>
      <t>Chleb Graham  - krojony. Wypiekany na bazie mąki pszennej graham (typ 1850),</t>
    </r>
  </si>
  <si>
    <r>
      <rPr>
        <sz val="11"/>
        <color theme="1"/>
        <rFont val="Aptos Narrow"/>
        <family val="2"/>
        <scheme val="minor"/>
      </rPr>
      <t>Chleb żytni razowy - krojonyl Skład: mąka żytnia razowa TYP 2000-zakwas, woda, sól, skórka złocista, na przekroju charakterystyczny dla chleba pełnoziarnistego widok cząstek ziarna na tle jasnobrązowego miękiszu.</t>
    </r>
  </si>
  <si>
    <r>
      <rPr>
        <sz val="11"/>
        <color theme="1"/>
        <rFont val="Aptos Narrow"/>
        <family val="2"/>
        <scheme val="minor"/>
      </rPr>
      <t xml:space="preserve">Chleb tostowy krojony   - chleb świeży z bieżącej produkcji maksymalnie 12 godz. od momentu wypieku.	</t>
    </r>
  </si>
  <si>
    <r>
      <rPr>
        <sz val="11"/>
        <color rgb="FF000000"/>
        <rFont val="Aptos Narrow"/>
        <family val="2"/>
        <scheme val="minor"/>
      </rPr>
      <t>Bułka grahamka - 70 g</t>
    </r>
    <r>
      <rPr>
        <sz val="11"/>
        <color indexed="8"/>
        <rFont val="Aptos Narrow"/>
        <family val="2"/>
        <scheme val="minor"/>
      </rPr>
      <t>, dobrze wypieczona, skład surowcowy: mąka przenna typ 1850 z całego ziarna, bez spulchniaczy i polepszaczy.</t>
    </r>
  </si>
  <si>
    <r>
      <rPr>
        <sz val="11"/>
        <color rgb="FF000000"/>
        <rFont val="Aptos Narrow"/>
        <family val="2"/>
        <scheme val="minor"/>
      </rPr>
      <t xml:space="preserve">Bułka maślana z kruszonką - pszenna Wypiek piekarniczy typu słodkiego, o miękkiej konsystencji i jasnozłotej, lekko błyszczącej skórce, owalny lub okrągły kształt. Bułka wypiekana z mąki pszennej typ 550, z dodatkiem masła minimum 10% w stosunku do masy ciasta, cukru, mleka, drożdży i soli, bez dodatku tłuszczów utwardzonych, konserwantów oraz sztucznych barwników. Bułka świeża,  puszysta w przekroju, bez zakalca. </t>
    </r>
  </si>
  <si>
    <r>
      <rPr>
        <sz val="11"/>
        <color theme="1"/>
        <rFont val="Aptos Narrow"/>
        <family val="2"/>
        <scheme val="minor"/>
      </rPr>
      <t>Bułka pszenna -  pieczywo mieszane produkowane z mąki żytniej i pszennej, na kwasie, z dodatkiem drożdży lub na drożdżach, z dodatkiem soli, mleka, oraz innych składników zgodnie z recepturą wypieku bułek.</t>
    </r>
  </si>
  <si>
    <r>
      <rPr>
        <sz val="11"/>
        <color rgb="FF000000"/>
        <rFont val="Aptos Narrow"/>
        <family val="2"/>
        <scheme val="minor"/>
      </rPr>
      <t>Bułka paryska krojona  - produkowana z mąki pszennej, na drożdżach z dodatkiem soli oraz niewielkiej ilości cukru.</t>
    </r>
  </si>
  <si>
    <r>
      <rPr>
        <sz val="11"/>
        <rFont val="Aptos Narrow"/>
        <family val="2"/>
        <scheme val="minor"/>
      </rPr>
      <t>Chałka z kruszonką krojona - puszyste ciasto drożdżowe (mąka pszenna, mleko, masło, jajka, drożdże, cukier, sól) z wierzchu  posypka z mąki, cukru i masła. mąki pszennej i inne składniki określone recepturą, bez spulchniaczy i polepszaczy.</t>
    </r>
  </si>
  <si>
    <r>
      <rPr>
        <sz val="11"/>
        <color rgb="FF000000"/>
        <rFont val="Aptos Narrow"/>
        <family val="2"/>
        <scheme val="minor"/>
      </rPr>
      <t>Blaty do pizzy, prostokątne (wymiary blachy do pieca max. 28x46 cm), grubość od 5 do 10 mm, wstępnie podpieczone, przygotowane z ciasta pszennego z mąki typu minimum 00 lub 550, woda, drożdże, sól, oliwa lub olej roślinny, bez dodatku konserwantów, barwników i ulepszaczy, konsystencja jednolita, bez pęcherzy i pęknięć, produkt elastyczny lub lekko chrupiący na brzegach,  gotowy do bezpośredniego użycia.</t>
    </r>
  </si>
  <si>
    <r>
      <rPr>
        <sz val="11"/>
        <color rgb="FF000000"/>
        <rFont val="Aptos Narrow"/>
        <family val="2"/>
        <scheme val="minor"/>
      </rPr>
      <t>Pączek- waga ok. 80g/ 1 szt. Z różnym nadzieniem, z bieżącej produkcji maksymalnie 12 godz. od momentu smażenia.</t>
    </r>
  </si>
  <si>
    <r>
      <rPr>
        <sz val="11"/>
        <color theme="1"/>
        <rFont val="Aptos Narrow"/>
        <family val="2"/>
        <scheme val="minor"/>
      </rPr>
      <t>Bułka tarta -Bułka tarta - produkt otrzymany przez rozdrobnienie wysuszonego pieczywa pszennego zwykłego i wyborowego, zapach i smak: typowy dla suszonego pieczywa pszennego, bez obcych posmaków,  opakowania jednostkowe - torby papierowe wykonane z materiałów opakowaniowych przeznaczonych do kontaktu z żywnością</t>
    </r>
  </si>
  <si>
    <t>Artykuły piekarnicze powinny być dostarczane suche, bez obecności szkodników oraz uszkodzeń przez nich wyrządzonych, bez śladów pleśni czy wilgoci, bez obcych zapachów. Niedopuszczalne są produkty uszkodzone mechanicznie, połamane, niewyrośnięte, zakalcowate wewnątrz lub o zbyt ciemnym kolorze skórki. Obowiązkowe są karty charakterystyki produktów. Opakowania powiiny być oznaczone nazwa towaru, składem, nazwą producenta, datą produkcji i terminem przedatnosci do spozycia.</t>
  </si>
  <si>
    <t>Boczek surowy - bez żeberek i bez skóry, powierzchnia czysta, lekko wilgotna, smak i zapach: charakterystyczny dla danego asortymentu, niedopuszczalny jest smak i zapach świadczący o nieświeżości lub inny obcy: konsystencja: wilgotna, niedopuszczalne skupiska galarety oraz wyciek soku; barwa charakterystyczna dla boczku surowego. Z chowu polskiego. Możliwość spakowania próżniowego (VAC). Data przydatności do spożycia 14 dni od uboju.</t>
  </si>
  <si>
    <t xml:space="preserve">Żeberka  trójkąty– mięso świeże , zapach i barwa typowa dla danego asortymentu. Z chowu polskiego. </t>
  </si>
  <si>
    <t>Szynka bez kości, kulka lub zrazówka (mięso świeże, niemrożone), tkanka mięsna delikatna, drobnowłóknista, miękka i soczysta, produkt obrobiony kulinarnie, odtłuszczony, bez skóry i kości, barwa ciemnoróżowa, zapach swoisty, charakterystyczny dla każdego rodzaju mięsa, gatunek I</t>
  </si>
  <si>
    <t>Schab bez kości, środkowy, bez warkocza (mięso świeże, niemrożone), gruby jednolity, soczysty mięsień otoczony błoną i niewielką ilością tłuszczu, barwa ciemnoróżowa, zapach swoisty, charakterystyczny dla każdego rodzaju mięsa, gatunek I</t>
  </si>
  <si>
    <t>Łopatka bez kości, bez skóry (mięso świeże, niemrożone), tkanka mięsna grubowłóknista, poprzerastana tłuszczem i tkanką łączną, barwa ciemnoróżowa, zapach swoisty, charakterystyczny dla każdego rodzaju mięsa. Niedopuszczalny zapach płciowy, gatunek I</t>
  </si>
  <si>
    <t>Mięso mielone z łopatki - barwa typowa dla danego asortymentu, bez obcych zapachów, każda partia winna mieć etykietę: data produkcji, termin przydatności do spożycia, warunki przechowywania. Z chowu polskiego. Możliwość spakowania próżniowego (VAC).</t>
  </si>
  <si>
    <t>Polędwiczki wieprzowe ekstra – świeże, część zasadnicza wieprzowiny odcięta od półtuszy, jednolity soczysty mięsień, barwa ciemnoróżowa, zapach swoisty, charakterystyczny dla każdego rodzaju mięsa, konsystencja jędrna elastyczna, powierzchnia sucha, matowa, przekrój lekko wilgotny, sok mięsny przezroczysty. Z chowu polskiego Możliwość spakowania próżniowego (VAC).</t>
  </si>
  <si>
    <t>Wołowina zrazowa - (górna część zrazowa wołowa) tkanka mięsna delikatna, drobnowłóknista, miękka i soczysta, produkt obrobiony kulinarnie, odtłuszczony, bez skóry i kości, barwa ciemnoróżowa, zapach swoisty, charakterystyczny dla każdego rodzaju mięsa, gatunek I</t>
  </si>
  <si>
    <t>Szponder mięso świeże, niemrożone,część mięsa znajdująca się nad mostkiem, otaczająca dolny odcinek żeber. Zapach - swoisty, charakterystyczny dla wołowiny bez oznak zaparzenia i rozpoczynającego się psucia. Niedopuszczalny zapach płciowy.  Przekrój - lekko wilgotny, sok mięsny przeźroczysty.  Mięso świeże, bez oznak wcześniejszego mrożenia.</t>
  </si>
  <si>
    <t>Filet z piersi indyka bez skóry, kości i ścięgien, prawidłowo wykrwawione, bez przebarwień i uszkodzeń mechanicznych oraz bez zanieczyszczeń obcych oraz krwi. Z chowu polskiego. Możliwość spakowania próżniowego (VAC),nie mrożone. Z chowu polskiego</t>
  </si>
  <si>
    <t>Filet z piersi kurczaka b/s świeży ,nie mrożony, bez kości i ścięgien, prawidłowo wykrojone, bez przebarwień i uszkodzeń mechanicznych oraz bez zanieczyszczeń obcych oraz krwi. Barwa typowa dla danego asortymentu, bez obcych zapachów. Z chowu polskiego.</t>
  </si>
  <si>
    <t>Udziec z kurczaka - o wadze od 20 dag do 30 dag (bioderko) (mięso świeże, niemrożone), tkanka mięsna podzielona na mięśnie o różnym zabarwieniu różu, połączona błoną białkową, konsystencja miękka, bezwonne, bez przebarwień, gatunek I</t>
  </si>
  <si>
    <t>Udko trybowane z kurczaka, b/s,/z/s oczyszczone,  świeże, bez oznak zepsucia, o zapachu charakterystycznym dla drobiu. Z chowu polskiego</t>
  </si>
  <si>
    <t>Skrzydła indycze - mięso - świeże, nie mrożone oczyszczone, bez piór, skóra bez przebarwień oraz bez zanieczyszczeń obcych oraz krwi. Z chowu polskiego</t>
  </si>
  <si>
    <t>Szyje z indyka świeże, bez skóry, bez nastrzyku, klasa I</t>
  </si>
  <si>
    <t>Kiełbasa biała wieprzowa, średnio rozdrobniona, surowa  w osłonce jadalnej. Składniki: mięso wieprzowe 97%, przyprawy, ekstrakty przypraw, płynny hydrolizat białkowy (woda, sól, hydrolizat białka roślinnego), bez wzmacniaczy smakui i subsancji zagęszczjących; Osłonka: jelito baranie</t>
  </si>
  <si>
    <t>Kiełbasa typu: Myśliwska,Głogowska, Tucholska, kiełbasa wieprzowo-wołowa, średnio rozdrobniona, wędzona, parzona,w osłonce jadalnej, 100g wyrobu gotowego wyprodukowano z ok 90g mięsa wieprzowego. Pakowana VAC</t>
  </si>
  <si>
    <t>Pasztet - wyrób podrobowy drobiowo-wieprzowy, pieczony
Składniki: mięso drobiowe 45%, mięso wieprzowe 16%, włoszczyzna: marchew, SELER, por, wątroba z kurczaka, tłuszcz wieprzowy, woda, MĄKA PSZENNA, Pakowany VAC po około 250 - 350 g</t>
  </si>
  <si>
    <t xml:space="preserve">Boczek łuskany, SUROWO-WĘDZONY wędzonka wieprzowa, wędzona, surowa, 100 g wyrobu gotowego wyprodukowano ze 122 g boczku wieprzowego. Składniki: boczek wieprzowy, sól, </t>
  </si>
  <si>
    <t xml:space="preserve">Noga z kurcza - (bioderko + pałka), bez piór, bez grzbietu, oczyszczone, umyte i świeże, bez oznak zepsucia, o zapachu charakterystycznym dla nogi kurczaka, skóra bez przebarwień oraz bez zanieczyszczeń obcych oraz krwi. Z chowu polskiego. </t>
  </si>
  <si>
    <t>Kiełbaski śniadaniowe 100 % mięsa, mięso wieprzowe (100 g produktu otrzymano ze 100 g mięsa wieprzowego), sól, przyprawy,  bez konserwantów. Pakowane VAC ( 500 g.)</t>
  </si>
  <si>
    <t>Karkówka - b/k, bez skóry (mięso świeże, niemrożone).   Mięso kl. I - ubite i porcjowane w kraju.  Mięso chude i nieścięgniste o  barwie bladoróżowej do czerwonej - dopuszczalny tłuszcz międzymięśniowy do 15 %, niedopuszczalny tłuszcz zewnętrzny. Barwa tłuszczu biała z odczeniem kremowym lub lekko różowym. Powierzchnia sucha, matowa. Zapach - swoisty, charakterystyczny dla wieprzowiny bez oznak zaparzenia i rozpoczynającego się psucia. Niedopuszczalny zapach płciowy.  Przekrój - lekko wilgotny, sok mięsny przeźroczysty.  Mięso świeże, bez oznak wcześniejszego mrożenia.</t>
  </si>
  <si>
    <t>Kabanosy  drobiowe(kurczak i indyk) drobno rozdrobnione, do wytworzenia 100 g produktu zużyto 145 g mięsa drobiowego  (111g kurczak, 34 g indyk). Osłonka jadalna. Bez glutaminianów, fosforanów, barwników. Pakowane VAC - 90 g. Wyrób drobiowy wędzony, parzony i suszony. Opakowanie - 90 g</t>
  </si>
  <si>
    <t>Parówki z szynki -  mięso  wieprzowa,  produkt bez MOM homogenizowany , parzony, bez osłonek, bez wzmacniaczy smaku, środków konserwujących,  parzony.
Składniki: mięso wieprzowe 93%, woda, przyprawy - klasa I. Opakowanie jednostkowe 250 g.</t>
  </si>
  <si>
    <t>Jaja kurze – wolny wybieg, gatunek I, duże - L – klasa A jajka o wadze 63g-73g, każde jajko musi posiadać nadrukowany numer identyfikacyjny, nie dopuszczone są jajka nieoznakowane, zbite lub popękane, opakowanie powinno zawierać: -nazwę lub numer producenta oraz adres, -klasę jakości,-kategorię wagową, -liczbę jaj w opakowaniu, -datę pakowania; towar musi spełniać normy techniczne i jakościowe jakie wynikają z obowiązujących przepisów polskiego prawa dla produktów żywnościowych, data minimalnej trwałości na fakturze vat</t>
  </si>
  <si>
    <t>Burger rybny z fileta (okrągły filet rybny w delikatnej panierce - 90 g szt. 33 szt. w opakowaniu, karton 3 kg)</t>
  </si>
  <si>
    <t>3kg</t>
  </si>
  <si>
    <t>6mcy</t>
  </si>
  <si>
    <t>o</t>
  </si>
  <si>
    <t>Mix sałat- mieszanka sałat, opakowanie jednostkowe,świeża, produkt umyty, gotowy do spożycia, klasa I (opakowanie 150 g)</t>
  </si>
  <si>
    <t xml:space="preserve">akaron z mąki DURUM - Typu ,,Sante”; ,,Lubella” lub równoważny. Różne kształty, m.in: spaghetti, gwiazdki ,świderki, kolanka, krajanka, kokardki,ryżyk, nitka cięta, wstążki, rurki, literki tagliatelle.... (nie sklejający się ,bez barwników, bez konserwantów, bez glutaminianu sodu) -  główny skład -  semolina z mąki Amber Durum 100%.   </t>
  </si>
  <si>
    <t>Halibut - filet świeży, atlantycki ze skórą, bez ości i bez wyrostków ościstych kręgosłupa, trym D, długość fileta min. 40 cm - 45 cm</t>
  </si>
  <si>
    <t>Pieprz cytrynowy, -typu ,,Prymat”, ,,Kamis” lub równoważny, bez antyzbrylaczy, substancji wzmacniających smak i aromat,, mielony</t>
  </si>
  <si>
    <t xml:space="preserve">Musztarda  Sarepska -  185 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</si>
</sst>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_z_ł_ ;_ * \(#,##0.00\)\ _z_ł_ ;_ * &quot;-&quot;??_)\ _z_ł_ ;_ @_ "/>
    <numFmt numFmtId="165" formatCode="#,##0.00\ &quot;zł&quot;"/>
  </numFmts>
  <fonts count="25" x14ac:knownFonts="1">
    <font>
      <sz val="11"/>
      <color theme="1"/>
      <name val="Aptos Narrow"/>
      <family val="2"/>
      <charset val="238"/>
      <scheme val="minor"/>
    </font>
    <font>
      <sz val="12"/>
      <color theme="1"/>
      <name val="Aptos"/>
      <family val="2"/>
    </font>
    <font>
      <b/>
      <sz val="12"/>
      <color rgb="FF000000"/>
      <name val="Aptos"/>
      <family val="2"/>
    </font>
    <font>
      <sz val="12"/>
      <color rgb="FF000000"/>
      <name val="Aptos"/>
      <family val="2"/>
    </font>
    <font>
      <b/>
      <sz val="11"/>
      <color rgb="FF000000"/>
      <name val="Aptos"/>
      <family val="2"/>
    </font>
    <font>
      <i/>
      <sz val="12"/>
      <color theme="1"/>
      <name val="Aptos"/>
      <family val="2"/>
    </font>
    <font>
      <b/>
      <sz val="12"/>
      <color theme="1"/>
      <name val="Aptos"/>
      <family val="2"/>
    </font>
    <font>
      <sz val="11"/>
      <color theme="1"/>
      <name val="Aptos"/>
      <family val="2"/>
    </font>
    <font>
      <sz val="11"/>
      <color rgb="FF000000"/>
      <name val="Aptos"/>
      <family val="2"/>
    </font>
    <font>
      <u/>
      <sz val="11"/>
      <color theme="1"/>
      <name val="Aptos"/>
      <family val="2"/>
    </font>
    <font>
      <sz val="11"/>
      <color rgb="FF111111"/>
      <name val="Aptos"/>
      <family val="2"/>
    </font>
    <font>
      <b/>
      <sz val="10"/>
      <color rgb="FF000000"/>
      <name val="Aptos Narrow"/>
      <family val="2"/>
      <scheme val="minor"/>
    </font>
    <font>
      <sz val="10"/>
      <color rgb="FF000000"/>
      <name val="Aptos Narrow"/>
      <family val="2"/>
      <scheme val="minor"/>
    </font>
    <font>
      <sz val="10"/>
      <name val="Aptos Narrow"/>
      <family val="2"/>
      <scheme val="minor"/>
    </font>
    <font>
      <b/>
      <sz val="11"/>
      <color rgb="FF000000"/>
      <name val="Aptos Narrow"/>
      <family val="2"/>
      <scheme val="minor"/>
    </font>
    <font>
      <sz val="12"/>
      <name val="Aptos"/>
      <family val="2"/>
    </font>
    <font>
      <sz val="11"/>
      <color rgb="FF000000"/>
      <name val="Aptos Narrow"/>
      <family val="2"/>
      <scheme val="minor"/>
    </font>
    <font>
      <sz val="11"/>
      <color theme="1"/>
      <name val="Aptos Narrow"/>
      <family val="2"/>
      <scheme val="minor"/>
    </font>
    <font>
      <sz val="11"/>
      <name val="Aptos Narrow"/>
      <family val="2"/>
      <scheme val="minor"/>
    </font>
    <font>
      <sz val="11"/>
      <color indexed="8"/>
      <name val="Aptos Narrow"/>
      <family val="2"/>
      <scheme val="minor"/>
    </font>
    <font>
      <sz val="11"/>
      <name val="Aptos"/>
      <family val="2"/>
    </font>
    <font>
      <sz val="11"/>
      <color rgb="FF000000"/>
      <name val="Aptos Narrow"/>
      <family val="2"/>
      <charset val="238"/>
      <scheme val="minor"/>
    </font>
    <font>
      <sz val="11"/>
      <name val="Aptos Narrow"/>
      <family val="2"/>
      <charset val="238"/>
      <scheme val="minor"/>
    </font>
    <font>
      <sz val="11"/>
      <color indexed="8"/>
      <name val="Aptos Narrow"/>
      <family val="2"/>
      <charset val="238"/>
      <scheme val="minor"/>
    </font>
    <font>
      <sz val="11"/>
      <color theme="1"/>
      <name val="Aptos"/>
      <family val="2"/>
      <charset val="238"/>
    </font>
  </fonts>
  <fills count="8">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2"/>
        <bgColor indexed="64"/>
      </patternFill>
    </fill>
    <fill>
      <patternFill patternType="solid">
        <fgColor rgb="FFFFFFFF"/>
        <bgColor indexed="64"/>
      </patternFill>
    </fill>
    <fill>
      <patternFill patternType="solid">
        <fgColor rgb="FFD0CECE"/>
        <bgColor rgb="FF000000"/>
      </patternFill>
    </fill>
    <fill>
      <patternFill patternType="solid">
        <fgColor rgb="FFFFFFFF"/>
        <bgColor rgb="FF000000"/>
      </patternFill>
    </fill>
  </fills>
  <borders count="24">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s>
  <cellStyleXfs count="1">
    <xf numFmtId="0" fontId="0" fillId="0" borderId="0"/>
  </cellStyleXfs>
  <cellXfs count="219">
    <xf numFmtId="0" fontId="0" fillId="0" borderId="0" xfId="0"/>
    <xf numFmtId="0" fontId="1" fillId="2" borderId="0" xfId="0" applyFont="1" applyFill="1" applyAlignment="1">
      <alignment vertical="top" wrapText="1"/>
    </xf>
    <xf numFmtId="0" fontId="2" fillId="2" borderId="5" xfId="0" applyFont="1" applyFill="1" applyBorder="1" applyAlignment="1">
      <alignment horizontal="center" vertical="top" wrapText="1"/>
    </xf>
    <xf numFmtId="0" fontId="3" fillId="2" borderId="7" xfId="0" applyFont="1" applyFill="1" applyBorder="1" applyAlignment="1">
      <alignment horizontal="center" vertical="top" wrapText="1"/>
    </xf>
    <xf numFmtId="0" fontId="1" fillId="2" borderId="1" xfId="0" applyFont="1" applyFill="1" applyBorder="1" applyAlignment="1">
      <alignment vertical="top" wrapText="1"/>
    </xf>
    <xf numFmtId="0" fontId="1" fillId="0" borderId="1" xfId="0" applyFont="1" applyBorder="1" applyAlignment="1">
      <alignment vertical="top" wrapText="1"/>
    </xf>
    <xf numFmtId="0" fontId="1" fillId="0" borderId="0" xfId="0" applyFont="1" applyAlignment="1">
      <alignment vertical="top" wrapText="1"/>
    </xf>
    <xf numFmtId="0" fontId="1" fillId="0" borderId="1" xfId="0" applyFont="1" applyBorder="1" applyAlignment="1">
      <alignment horizontal="justify" vertical="top" wrapText="1"/>
    </xf>
    <xf numFmtId="0" fontId="1" fillId="0" borderId="0" xfId="0" applyFont="1" applyAlignment="1">
      <alignment horizontal="center" vertical="center"/>
    </xf>
    <xf numFmtId="2" fontId="1" fillId="2" borderId="0" xfId="0" applyNumberFormat="1" applyFont="1" applyFill="1" applyAlignment="1">
      <alignment horizontal="center" vertical="center"/>
    </xf>
    <xf numFmtId="0" fontId="1" fillId="0" borderId="0" xfId="0" applyFont="1"/>
    <xf numFmtId="0" fontId="3" fillId="0" borderId="7" xfId="0" applyFont="1" applyBorder="1" applyAlignment="1">
      <alignment horizontal="center" vertical="center" wrapText="1"/>
    </xf>
    <xf numFmtId="0" fontId="3" fillId="2" borderId="7" xfId="0" applyFont="1" applyFill="1" applyBorder="1" applyAlignment="1">
      <alignment horizontal="center" vertical="center" wrapText="1"/>
    </xf>
    <xf numFmtId="0" fontId="3" fillId="0" borderId="8" xfId="0" applyFont="1" applyBorder="1" applyAlignment="1">
      <alignment horizontal="center" vertical="center" wrapText="1"/>
    </xf>
    <xf numFmtId="0" fontId="1" fillId="0" borderId="1" xfId="0" applyFont="1" applyBorder="1" applyAlignment="1">
      <alignment horizontal="center" vertical="center"/>
    </xf>
    <xf numFmtId="2" fontId="1" fillId="2" borderId="1" xfId="0" applyNumberFormat="1" applyFont="1" applyFill="1" applyBorder="1" applyAlignment="1">
      <alignment horizontal="center" vertical="center"/>
    </xf>
    <xf numFmtId="0" fontId="1" fillId="0" borderId="1" xfId="0" applyFont="1" applyBorder="1"/>
    <xf numFmtId="9" fontId="1" fillId="0" borderId="1" xfId="0" applyNumberFormat="1" applyFont="1" applyBorder="1" applyAlignment="1">
      <alignment horizontal="center" vertical="center"/>
    </xf>
    <xf numFmtId="164" fontId="1" fillId="0" borderId="4"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2" borderId="0" xfId="0" applyFont="1" applyFill="1" applyAlignment="1">
      <alignment horizontal="center" vertical="center"/>
    </xf>
    <xf numFmtId="0" fontId="1" fillId="2" borderId="1" xfId="0" applyFont="1" applyFill="1" applyBorder="1" applyAlignment="1">
      <alignment horizontal="center" vertical="center" wrapText="1"/>
    </xf>
    <xf numFmtId="2" fontId="1" fillId="0" borderId="1" xfId="0" applyNumberFormat="1" applyFont="1" applyBorder="1"/>
    <xf numFmtId="0" fontId="2" fillId="3" borderId="5" xfId="0" applyFont="1" applyFill="1" applyBorder="1" applyAlignment="1">
      <alignment horizontal="center" vertical="center" wrapText="1"/>
    </xf>
    <xf numFmtId="165" fontId="2" fillId="3" borderId="5" xfId="0" applyNumberFormat="1"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2" borderId="12" xfId="0" applyFont="1" applyFill="1" applyBorder="1" applyAlignment="1">
      <alignment horizontal="left" vertical="top" wrapText="1"/>
    </xf>
    <xf numFmtId="0" fontId="1" fillId="0" borderId="1" xfId="0" applyFont="1" applyBorder="1" applyAlignment="1">
      <alignment horizontal="left" vertical="top" wrapText="1"/>
    </xf>
    <xf numFmtId="0" fontId="1" fillId="0" borderId="0" xfId="0" applyFont="1" applyAlignment="1">
      <alignment horizontal="left" vertical="top" wrapText="1"/>
    </xf>
    <xf numFmtId="2" fontId="3" fillId="0" borderId="1" xfId="0" applyNumberFormat="1" applyFont="1" applyBorder="1" applyAlignment="1">
      <alignment horizontal="center" vertical="center" wrapText="1"/>
    </xf>
    <xf numFmtId="2" fontId="3" fillId="0" borderId="0" xfId="0" applyNumberFormat="1" applyFont="1" applyAlignment="1">
      <alignment horizontal="center" vertical="center" wrapText="1"/>
    </xf>
    <xf numFmtId="2" fontId="1" fillId="0" borderId="0" xfId="0" applyNumberFormat="1" applyFont="1" applyAlignment="1">
      <alignment horizontal="center" vertical="center"/>
    </xf>
    <xf numFmtId="0" fontId="1" fillId="0" borderId="0" xfId="0" applyFont="1" applyAlignment="1">
      <alignment vertical="top"/>
    </xf>
    <xf numFmtId="0" fontId="5" fillId="0" borderId="0" xfId="0" applyFont="1" applyAlignment="1">
      <alignment horizontal="center" vertical="center"/>
    </xf>
    <xf numFmtId="0" fontId="1" fillId="0" borderId="1" xfId="0" applyFont="1" applyBorder="1" applyAlignment="1">
      <alignment horizontal="center"/>
    </xf>
    <xf numFmtId="0" fontId="4" fillId="4"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165" fontId="2" fillId="4" borderId="4" xfId="0" applyNumberFormat="1" applyFont="1" applyFill="1" applyBorder="1" applyAlignment="1">
      <alignment horizontal="center" vertical="center" wrapText="1"/>
    </xf>
    <xf numFmtId="0" fontId="2" fillId="4" borderId="16" xfId="0" applyFont="1" applyFill="1" applyBorder="1" applyAlignment="1">
      <alignment horizontal="center" vertical="center" wrapText="1"/>
    </xf>
    <xf numFmtId="0" fontId="1" fillId="0" borderId="11" xfId="0" applyFont="1" applyBorder="1" applyAlignment="1">
      <alignment vertical="top" wrapText="1"/>
    </xf>
    <xf numFmtId="0" fontId="1" fillId="2" borderId="0" xfId="0" applyFont="1" applyFill="1"/>
    <xf numFmtId="0" fontId="1" fillId="2" borderId="1" xfId="0" applyFont="1" applyFill="1" applyBorder="1" applyAlignment="1">
      <alignment horizontal="center" vertical="center"/>
    </xf>
    <xf numFmtId="0" fontId="1" fillId="2" borderId="12" xfId="0" applyFont="1" applyFill="1" applyBorder="1" applyAlignment="1">
      <alignment horizontal="center" vertical="center"/>
    </xf>
    <xf numFmtId="2" fontId="1" fillId="0" borderId="12" xfId="0" applyNumberFormat="1" applyFont="1" applyBorder="1"/>
    <xf numFmtId="0" fontId="1" fillId="0" borderId="3" xfId="0" applyFont="1" applyBorder="1"/>
    <xf numFmtId="0" fontId="1" fillId="0" borderId="9" xfId="0" applyFont="1" applyBorder="1"/>
    <xf numFmtId="0" fontId="7" fillId="0" borderId="0" xfId="0" applyFont="1"/>
    <xf numFmtId="0" fontId="7" fillId="0" borderId="1" xfId="0" applyFont="1" applyBorder="1" applyAlignment="1">
      <alignment horizontal="center" vertical="center"/>
    </xf>
    <xf numFmtId="2" fontId="7" fillId="2" borderId="1" xfId="0" applyNumberFormat="1" applyFont="1" applyFill="1" applyBorder="1" applyAlignment="1">
      <alignment horizontal="center" vertical="center"/>
    </xf>
    <xf numFmtId="0" fontId="7" fillId="2" borderId="0" xfId="0" applyFont="1" applyFill="1"/>
    <xf numFmtId="0" fontId="7" fillId="2" borderId="0" xfId="0" applyFont="1" applyFill="1" applyAlignment="1">
      <alignment horizontal="center" vertical="center"/>
    </xf>
    <xf numFmtId="0" fontId="7" fillId="2" borderId="1" xfId="0" applyFont="1" applyFill="1" applyBorder="1" applyAlignment="1">
      <alignment horizontal="center" vertical="center" wrapText="1"/>
    </xf>
    <xf numFmtId="9" fontId="7" fillId="0" borderId="1" xfId="0" applyNumberFormat="1" applyFont="1" applyBorder="1" applyAlignment="1">
      <alignment horizontal="center" vertical="center"/>
    </xf>
    <xf numFmtId="164" fontId="7" fillId="0" borderId="4" xfId="0" applyNumberFormat="1" applyFont="1" applyBorder="1" applyAlignment="1">
      <alignment horizontal="center" vertical="center" wrapText="1"/>
    </xf>
    <xf numFmtId="0" fontId="7" fillId="0" borderId="0" xfId="0" applyFont="1" applyAlignment="1">
      <alignment horizontal="center" vertical="center"/>
    </xf>
    <xf numFmtId="0" fontId="3" fillId="2" borderId="0" xfId="0" applyFont="1" applyFill="1" applyAlignment="1">
      <alignment vertical="top" wrapText="1"/>
    </xf>
    <xf numFmtId="0" fontId="1" fillId="0" borderId="12" xfId="0" applyFont="1" applyBorder="1" applyAlignment="1">
      <alignment horizontal="left" vertical="top" wrapText="1"/>
    </xf>
    <xf numFmtId="0" fontId="3" fillId="2" borderId="1" xfId="0" applyFont="1" applyFill="1" applyBorder="1" applyAlignment="1">
      <alignment horizontal="left" vertical="top" wrapText="1"/>
    </xf>
    <xf numFmtId="2" fontId="3" fillId="2" borderId="12" xfId="0" applyNumberFormat="1" applyFont="1" applyFill="1" applyBorder="1" applyAlignment="1">
      <alignment horizontal="center" vertical="center" wrapText="1"/>
    </xf>
    <xf numFmtId="2" fontId="1" fillId="0" borderId="1" xfId="0" applyNumberFormat="1" applyFont="1" applyBorder="1" applyAlignment="1">
      <alignment horizontal="center" vertical="center"/>
    </xf>
    <xf numFmtId="0" fontId="1" fillId="0" borderId="3" xfId="0" applyFont="1" applyBorder="1" applyAlignment="1">
      <alignment horizontal="center" vertical="center"/>
    </xf>
    <xf numFmtId="0" fontId="1" fillId="4" borderId="1" xfId="0" applyFont="1" applyFill="1" applyBorder="1" applyAlignment="1">
      <alignment horizontal="center" vertical="center"/>
    </xf>
    <xf numFmtId="0" fontId="2" fillId="4" borderId="5" xfId="0" applyFont="1" applyFill="1" applyBorder="1" applyAlignment="1">
      <alignment horizontal="center" vertical="top" wrapText="1"/>
    </xf>
    <xf numFmtId="0" fontId="2" fillId="4" borderId="5" xfId="0" applyFont="1" applyFill="1" applyBorder="1" applyAlignment="1">
      <alignment horizontal="center" vertical="center" wrapText="1"/>
    </xf>
    <xf numFmtId="165" fontId="2" fillId="4" borderId="5" xfId="0" applyNumberFormat="1" applyFont="1" applyFill="1" applyBorder="1" applyAlignment="1">
      <alignment horizontal="center" vertical="center" wrapText="1"/>
    </xf>
    <xf numFmtId="0" fontId="2" fillId="4" borderId="6" xfId="0" applyFont="1" applyFill="1" applyBorder="1" applyAlignment="1">
      <alignment horizontal="center" vertical="center" wrapText="1"/>
    </xf>
    <xf numFmtId="0" fontId="3" fillId="2" borderId="7" xfId="0" applyFont="1" applyFill="1" applyBorder="1" applyAlignment="1">
      <alignment horizontal="center" wrapText="1"/>
    </xf>
    <xf numFmtId="0" fontId="3" fillId="0" borderId="7" xfId="0" applyFont="1" applyBorder="1" applyAlignment="1">
      <alignment horizontal="center" wrapText="1"/>
    </xf>
    <xf numFmtId="0" fontId="3" fillId="5" borderId="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7" fillId="2" borderId="0" xfId="0" applyFont="1" applyFill="1" applyAlignment="1">
      <alignment vertical="center"/>
    </xf>
    <xf numFmtId="2" fontId="7" fillId="2" borderId="0" xfId="0" applyNumberFormat="1" applyFont="1" applyFill="1"/>
    <xf numFmtId="0" fontId="7" fillId="2" borderId="1" xfId="0" applyFont="1" applyFill="1" applyBorder="1" applyAlignment="1">
      <alignment vertical="top" wrapText="1"/>
    </xf>
    <xf numFmtId="0" fontId="8" fillId="2" borderId="1" xfId="0" applyFont="1" applyFill="1" applyBorder="1" applyAlignment="1">
      <alignment vertical="top" wrapText="1"/>
    </xf>
    <xf numFmtId="0" fontId="8" fillId="2" borderId="1" xfId="0" applyFont="1" applyFill="1" applyBorder="1" applyAlignment="1">
      <alignment horizontal="center" vertical="center" wrapText="1"/>
    </xf>
    <xf numFmtId="0" fontId="7" fillId="2" borderId="0" xfId="0" applyFont="1" applyFill="1" applyAlignment="1">
      <alignment horizontal="center" vertical="center" wrapText="1"/>
    </xf>
    <xf numFmtId="0" fontId="10" fillId="2" borderId="1" xfId="0" applyFont="1" applyFill="1" applyBorder="1" applyAlignment="1">
      <alignment vertical="top" wrapText="1"/>
    </xf>
    <xf numFmtId="0" fontId="10" fillId="2" borderId="1" xfId="0" applyFont="1" applyFill="1" applyBorder="1" applyAlignment="1">
      <alignment horizontal="center" vertical="center" wrapText="1"/>
    </xf>
    <xf numFmtId="0" fontId="7" fillId="2" borderId="2" xfId="0" applyFont="1" applyFill="1" applyBorder="1" applyAlignment="1">
      <alignment vertical="top" wrapText="1"/>
    </xf>
    <xf numFmtId="0" fontId="7" fillId="2" borderId="1" xfId="0" applyFont="1" applyFill="1" applyBorder="1" applyAlignment="1">
      <alignment wrapText="1"/>
    </xf>
    <xf numFmtId="0" fontId="7" fillId="2" borderId="1" xfId="0" applyFont="1" applyFill="1" applyBorder="1" applyAlignment="1">
      <alignment horizontal="center" vertical="center"/>
    </xf>
    <xf numFmtId="0" fontId="7" fillId="2" borderId="3" xfId="0" applyFont="1" applyFill="1" applyBorder="1" applyAlignment="1">
      <alignment vertical="top" wrapText="1"/>
    </xf>
    <xf numFmtId="0" fontId="7" fillId="0" borderId="12" xfId="0" applyFont="1" applyBorder="1" applyAlignment="1">
      <alignment horizontal="center" vertical="center"/>
    </xf>
    <xf numFmtId="0" fontId="7" fillId="2" borderId="0" xfId="0" applyFont="1" applyFill="1" applyAlignment="1">
      <alignment vertical="top" wrapText="1"/>
    </xf>
    <xf numFmtId="2" fontId="7" fillId="0" borderId="0" xfId="0" applyNumberFormat="1" applyFont="1"/>
    <xf numFmtId="0" fontId="7" fillId="2" borderId="0" xfId="0" applyFont="1" applyFill="1" applyAlignment="1">
      <alignment vertical="center" wrapText="1"/>
    </xf>
    <xf numFmtId="164" fontId="1" fillId="0" borderId="1" xfId="0" applyNumberFormat="1" applyFont="1" applyBorder="1"/>
    <xf numFmtId="0" fontId="4" fillId="4" borderId="5" xfId="0" applyFont="1" applyFill="1" applyBorder="1" applyAlignment="1">
      <alignment horizontal="center" vertical="center" wrapText="1"/>
    </xf>
    <xf numFmtId="0" fontId="7" fillId="4" borderId="1" xfId="0" applyFont="1" applyFill="1" applyBorder="1" applyAlignment="1">
      <alignment horizontal="center" vertical="center"/>
    </xf>
    <xf numFmtId="0" fontId="8" fillId="4" borderId="5" xfId="0" applyFont="1" applyFill="1" applyBorder="1" applyAlignment="1">
      <alignment horizontal="center" vertical="center" wrapText="1"/>
    </xf>
    <xf numFmtId="165" fontId="4" fillId="4" borderId="5" xfId="0" applyNumberFormat="1" applyFont="1" applyFill="1" applyBorder="1" applyAlignment="1">
      <alignment horizontal="center" vertical="center" wrapText="1"/>
    </xf>
    <xf numFmtId="0" fontId="4"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1" fillId="4" borderId="4" xfId="0" applyFont="1" applyFill="1" applyBorder="1" applyAlignment="1">
      <alignment horizontal="center" vertical="center"/>
    </xf>
    <xf numFmtId="0" fontId="2" fillId="4" borderId="4" xfId="0" applyFont="1" applyFill="1" applyBorder="1" applyAlignment="1">
      <alignment horizontal="center" vertical="top" wrapText="1"/>
    </xf>
    <xf numFmtId="0" fontId="11" fillId="0" borderId="19" xfId="0" applyFont="1" applyBorder="1" applyAlignment="1">
      <alignment horizontal="center" vertical="center" wrapText="1"/>
    </xf>
    <xf numFmtId="0" fontId="12" fillId="0" borderId="1" xfId="0" applyFont="1" applyBorder="1" applyAlignment="1">
      <alignment horizontal="center" vertical="center"/>
    </xf>
    <xf numFmtId="0" fontId="0" fillId="0" borderId="1" xfId="0" applyBorder="1"/>
    <xf numFmtId="0" fontId="12" fillId="0" borderId="0" xfId="0" applyFont="1" applyAlignment="1">
      <alignment horizontal="center" vertical="center"/>
    </xf>
    <xf numFmtId="0" fontId="11" fillId="0" borderId="0" xfId="0" applyFont="1" applyAlignment="1">
      <alignment horizontal="center" vertical="center"/>
    </xf>
    <xf numFmtId="0" fontId="12" fillId="0" borderId="17" xfId="0" applyFont="1" applyBorder="1" applyAlignment="1">
      <alignment horizontal="left" vertical="center"/>
    </xf>
    <xf numFmtId="0" fontId="2" fillId="0" borderId="0" xfId="0" applyFont="1" applyAlignment="1">
      <alignment horizontal="center" vertical="center"/>
    </xf>
    <xf numFmtId="0" fontId="3" fillId="0" borderId="17" xfId="0" applyFont="1" applyBorder="1" applyAlignment="1">
      <alignment horizontal="left" vertical="center"/>
    </xf>
    <xf numFmtId="0" fontId="3" fillId="0" borderId="0" xfId="0" applyFont="1" applyAlignment="1">
      <alignment vertical="top" wrapText="1"/>
    </xf>
    <xf numFmtId="0" fontId="2" fillId="6" borderId="5" xfId="0" applyFont="1" applyFill="1" applyBorder="1" applyAlignment="1">
      <alignment horizontal="center" vertical="center" wrapText="1"/>
    </xf>
    <xf numFmtId="0" fontId="2" fillId="0" borderId="7" xfId="0" applyFont="1" applyBorder="1" applyAlignment="1">
      <alignment horizontal="center" vertical="center" wrapText="1"/>
    </xf>
    <xf numFmtId="0" fontId="1" fillId="0" borderId="0" xfId="0" applyFont="1" applyAlignment="1">
      <alignment vertical="center"/>
    </xf>
    <xf numFmtId="0" fontId="2" fillId="0" borderId="0" xfId="0" applyFont="1" applyAlignment="1">
      <alignment vertical="center"/>
    </xf>
    <xf numFmtId="0" fontId="3" fillId="0" borderId="17" xfId="0" applyFont="1" applyBorder="1" applyAlignment="1">
      <alignment vertical="center"/>
    </xf>
    <xf numFmtId="0" fontId="3" fillId="0" borderId="17" xfId="0" applyFont="1" applyBorder="1" applyAlignment="1">
      <alignment horizontal="center" vertical="center"/>
    </xf>
    <xf numFmtId="0" fontId="1" fillId="0" borderId="12" xfId="0" applyFont="1" applyBorder="1" applyAlignment="1">
      <alignment horizontal="center" vertical="center" wrapText="1"/>
    </xf>
    <xf numFmtId="0" fontId="3" fillId="0" borderId="0" xfId="0" applyFont="1" applyAlignment="1">
      <alignment horizontal="center" vertical="center" wrapText="1"/>
    </xf>
    <xf numFmtId="0" fontId="14" fillId="0" borderId="0" xfId="0" applyFont="1" applyAlignment="1">
      <alignment horizontal="center" vertical="center"/>
    </xf>
    <xf numFmtId="0" fontId="16" fillId="0" borderId="17" xfId="0" applyFont="1" applyBorder="1" applyAlignment="1">
      <alignment horizontal="left" vertical="center"/>
    </xf>
    <xf numFmtId="0" fontId="4" fillId="0" borderId="0" xfId="0" applyFont="1" applyAlignment="1">
      <alignment horizontal="center" vertical="center"/>
    </xf>
    <xf numFmtId="0" fontId="8" fillId="0" borderId="17" xfId="0" applyFont="1" applyBorder="1" applyAlignment="1">
      <alignment horizontal="center" vertical="center"/>
    </xf>
    <xf numFmtId="0" fontId="4" fillId="0" borderId="7" xfId="0" applyFont="1" applyBorder="1" applyAlignment="1">
      <alignment horizontal="center" vertical="center" wrapText="1"/>
    </xf>
    <xf numFmtId="0" fontId="8" fillId="2" borderId="7"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7" fillId="0" borderId="12" xfId="0" applyFont="1" applyBorder="1" applyAlignment="1">
      <alignment horizontal="center" vertical="center" wrapText="1"/>
    </xf>
    <xf numFmtId="0" fontId="8" fillId="2" borderId="12" xfId="0" applyFont="1" applyFill="1" applyBorder="1" applyAlignment="1">
      <alignment horizontal="center" vertical="center" wrapText="1"/>
    </xf>
    <xf numFmtId="2" fontId="8" fillId="2" borderId="12" xfId="0" applyNumberFormat="1" applyFont="1" applyFill="1" applyBorder="1" applyAlignment="1">
      <alignment horizontal="center" vertical="center" wrapText="1"/>
    </xf>
    <xf numFmtId="164"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0" fillId="2"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7" fillId="0" borderId="12" xfId="0" applyFont="1" applyBorder="1" applyAlignment="1">
      <alignment horizontal="center" vertical="center" wrapText="1"/>
    </xf>
    <xf numFmtId="0" fontId="7" fillId="0" borderId="4"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1" xfId="0" applyFont="1" applyBorder="1" applyAlignment="1">
      <alignment horizontal="center" vertical="center"/>
    </xf>
    <xf numFmtId="0" fontId="7" fillId="0" borderId="3" xfId="0" applyFont="1" applyBorder="1" applyAlignment="1">
      <alignment horizontal="center" vertical="center" wrapText="1"/>
    </xf>
    <xf numFmtId="164" fontId="17" fillId="0" borderId="4" xfId="0" applyNumberFormat="1" applyFont="1" applyBorder="1" applyAlignment="1">
      <alignment horizontal="center" vertical="center" wrapText="1"/>
    </xf>
    <xf numFmtId="0" fontId="8" fillId="0" borderId="0" xfId="0" applyFont="1" applyAlignment="1">
      <alignment horizontal="center" vertical="center" wrapText="1"/>
    </xf>
    <xf numFmtId="0" fontId="16" fillId="0" borderId="0" xfId="0" applyFont="1" applyAlignment="1">
      <alignment horizontal="center" vertical="center"/>
    </xf>
    <xf numFmtId="0" fontId="17" fillId="0" borderId="0" xfId="0" applyFont="1" applyAlignment="1">
      <alignment horizontal="center" vertical="center"/>
    </xf>
    <xf numFmtId="0" fontId="17" fillId="0" borderId="4" xfId="0" applyFont="1" applyBorder="1" applyAlignment="1">
      <alignment horizontal="center" vertical="center"/>
    </xf>
    <xf numFmtId="0" fontId="21" fillId="0" borderId="0" xfId="0" applyFont="1" applyAlignment="1">
      <alignment horizontal="center" vertical="center"/>
    </xf>
    <xf numFmtId="0" fontId="21" fillId="0" borderId="17" xfId="0" applyFont="1" applyBorder="1" applyAlignment="1">
      <alignment horizontal="left" vertical="center"/>
    </xf>
    <xf numFmtId="0" fontId="21" fillId="0" borderId="7" xfId="0" applyFont="1" applyBorder="1" applyAlignment="1">
      <alignment horizontal="center" vertical="top" wrapText="1"/>
    </xf>
    <xf numFmtId="0" fontId="0" fillId="0" borderId="1" xfId="0" applyBorder="1" applyAlignment="1">
      <alignment horizontal="justify" vertical="top" wrapText="1"/>
    </xf>
    <xf numFmtId="0" fontId="21" fillId="0" borderId="1" xfId="0" applyFont="1" applyBorder="1" applyAlignment="1">
      <alignment horizontal="left" vertical="top" wrapText="1"/>
    </xf>
    <xf numFmtId="0" fontId="22" fillId="2" borderId="1" xfId="0" applyFont="1" applyFill="1" applyBorder="1" applyAlignment="1">
      <alignment vertical="center" wrapText="1"/>
    </xf>
    <xf numFmtId="0" fontId="0" fillId="0" borderId="1" xfId="0" applyBorder="1" applyAlignment="1">
      <alignment vertical="top" wrapText="1"/>
    </xf>
    <xf numFmtId="0" fontId="21" fillId="0" borderId="12" xfId="0" applyFont="1" applyBorder="1" applyAlignment="1">
      <alignment vertical="top" wrapText="1"/>
    </xf>
    <xf numFmtId="0" fontId="23" fillId="0" borderId="4" xfId="0" applyFont="1" applyBorder="1" applyAlignment="1">
      <alignment vertical="justify" wrapText="1"/>
    </xf>
    <xf numFmtId="0" fontId="21" fillId="0" borderId="1" xfId="0" applyFont="1" applyBorder="1" applyAlignment="1">
      <alignment vertical="top" wrapText="1"/>
    </xf>
    <xf numFmtId="0" fontId="0" fillId="0" borderId="1" xfId="0" applyBorder="1" applyAlignment="1">
      <alignment horizontal="left" vertical="top" wrapText="1"/>
    </xf>
    <xf numFmtId="0" fontId="21" fillId="0" borderId="1" xfId="0" applyFont="1" applyBorder="1" applyAlignment="1">
      <alignment horizontal="justify" vertical="top" wrapText="1"/>
    </xf>
    <xf numFmtId="0" fontId="24" fillId="0" borderId="1" xfId="0" applyFont="1" applyBorder="1" applyAlignment="1">
      <alignment horizontal="left" vertical="center" wrapText="1"/>
    </xf>
    <xf numFmtId="0" fontId="21" fillId="0" borderId="0" xfId="0" applyFont="1" applyAlignment="1">
      <alignment vertical="top" wrapText="1"/>
    </xf>
    <xf numFmtId="0" fontId="2" fillId="6" borderId="18"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20" fillId="0" borderId="0" xfId="0" applyFont="1" applyAlignment="1">
      <alignment horizontal="center" vertical="center" wrapText="1"/>
    </xf>
    <xf numFmtId="9" fontId="7" fillId="0" borderId="1" xfId="0" applyNumberFormat="1" applyFont="1" applyBorder="1" applyAlignment="1">
      <alignment vertical="center"/>
    </xf>
    <xf numFmtId="164" fontId="7" fillId="0" borderId="1" xfId="0" applyNumberFormat="1" applyFont="1" applyBorder="1" applyAlignment="1">
      <alignment vertical="center" wrapText="1"/>
    </xf>
    <xf numFmtId="164" fontId="17" fillId="0" borderId="1" xfId="0" applyNumberFormat="1" applyFont="1" applyBorder="1" applyAlignment="1">
      <alignment vertical="center"/>
    </xf>
    <xf numFmtId="164" fontId="17" fillId="0" borderId="12" xfId="0" applyNumberFormat="1" applyFont="1" applyBorder="1" applyAlignment="1">
      <alignment vertical="center"/>
    </xf>
    <xf numFmtId="164" fontId="17" fillId="0" borderId="4" xfId="0" applyNumberFormat="1" applyFont="1" applyBorder="1" applyAlignment="1">
      <alignment vertical="center"/>
    </xf>
    <xf numFmtId="164" fontId="7" fillId="0" borderId="4" xfId="0" applyNumberFormat="1" applyFont="1" applyBorder="1" applyAlignment="1">
      <alignment vertical="center" wrapText="1"/>
    </xf>
    <xf numFmtId="0" fontId="14" fillId="0" borderId="0" xfId="0" applyFont="1" applyAlignment="1">
      <alignment vertical="center"/>
    </xf>
    <xf numFmtId="0" fontId="16" fillId="0" borderId="17" xfId="0" applyFont="1" applyBorder="1" applyAlignment="1">
      <alignment vertical="center"/>
    </xf>
    <xf numFmtId="0" fontId="17" fillId="0" borderId="0" xfId="0" applyFont="1" applyAlignment="1">
      <alignment vertical="center"/>
    </xf>
    <xf numFmtId="0" fontId="16" fillId="0" borderId="17" xfId="0" applyFont="1" applyBorder="1" applyAlignment="1">
      <alignment horizontal="center" vertical="center"/>
    </xf>
    <xf numFmtId="0" fontId="2" fillId="4" borderId="6" xfId="0" applyFont="1" applyFill="1" applyBorder="1" applyAlignment="1">
      <alignment vertical="center" wrapText="1"/>
    </xf>
    <xf numFmtId="164" fontId="17" fillId="0" borderId="4" xfId="0" applyNumberFormat="1" applyFont="1" applyBorder="1" applyAlignment="1">
      <alignment vertical="center" wrapText="1"/>
    </xf>
    <xf numFmtId="0" fontId="16" fillId="0" borderId="0" xfId="0" applyFont="1" applyAlignment="1">
      <alignment vertical="center"/>
    </xf>
    <xf numFmtId="0" fontId="3" fillId="0" borderId="0" xfId="0" applyFont="1" applyAlignment="1">
      <alignment horizontal="center" vertical="center"/>
    </xf>
    <xf numFmtId="0" fontId="2" fillId="0" borderId="19" xfId="0" applyFont="1" applyBorder="1" applyAlignment="1">
      <alignment horizontal="center" vertical="center" wrapText="1"/>
    </xf>
    <xf numFmtId="0" fontId="3" fillId="0" borderId="7" xfId="0" applyFont="1" applyBorder="1" applyAlignment="1">
      <alignment horizontal="center" vertical="top" wrapText="1"/>
    </xf>
    <xf numFmtId="0" fontId="3" fillId="0" borderId="1" xfId="0" applyFont="1" applyBorder="1" applyAlignment="1">
      <alignment horizontal="center" vertical="center"/>
    </xf>
    <xf numFmtId="0" fontId="3"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9" fontId="1" fillId="0" borderId="1" xfId="0" applyNumberFormat="1" applyFont="1" applyBorder="1" applyAlignment="1">
      <alignment vertical="center"/>
    </xf>
    <xf numFmtId="164" fontId="1" fillId="0" borderId="1" xfId="0" applyNumberFormat="1" applyFont="1" applyBorder="1" applyAlignment="1">
      <alignment vertical="center" wrapText="1"/>
    </xf>
    <xf numFmtId="164" fontId="1" fillId="0" borderId="4" xfId="0" applyNumberFormat="1" applyFont="1" applyBorder="1" applyAlignment="1">
      <alignment vertical="center" wrapText="1"/>
    </xf>
    <xf numFmtId="0" fontId="3" fillId="0" borderId="0" xfId="0" applyFont="1" applyAlignment="1">
      <alignment vertical="center"/>
    </xf>
    <xf numFmtId="0" fontId="15" fillId="0" borderId="0" xfId="0" applyFont="1" applyAlignment="1">
      <alignment horizontal="center" vertical="center" wrapText="1"/>
    </xf>
    <xf numFmtId="0" fontId="7" fillId="2" borderId="3" xfId="0" applyFont="1" applyFill="1" applyBorder="1" applyAlignment="1">
      <alignment vertical="top" wrapText="1"/>
    </xf>
    <xf numFmtId="0" fontId="7" fillId="2" borderId="9" xfId="0" applyFont="1" applyFill="1" applyBorder="1" applyAlignment="1">
      <alignment vertical="top" wrapText="1"/>
    </xf>
    <xf numFmtId="0" fontId="7" fillId="2" borderId="10" xfId="0" applyFont="1" applyFill="1" applyBorder="1" applyAlignment="1">
      <alignment vertical="top" wrapText="1"/>
    </xf>
    <xf numFmtId="0" fontId="7" fillId="2" borderId="3"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5" xfId="0" applyFont="1" applyBorder="1" applyAlignment="1">
      <alignment vertical="top" wrapText="1"/>
    </xf>
    <xf numFmtId="0" fontId="1" fillId="2" borderId="3" xfId="0" applyFont="1" applyFill="1" applyBorder="1" applyAlignment="1">
      <alignment vertical="top" wrapText="1"/>
    </xf>
    <xf numFmtId="0" fontId="1" fillId="2" borderId="9" xfId="0" applyFont="1" applyFill="1" applyBorder="1" applyAlignment="1">
      <alignment vertical="top" wrapText="1"/>
    </xf>
    <xf numFmtId="0" fontId="1" fillId="2" borderId="10" xfId="0" applyFont="1" applyFill="1" applyBorder="1" applyAlignment="1">
      <alignment vertical="top" wrapText="1"/>
    </xf>
    <xf numFmtId="0" fontId="1" fillId="0" borderId="3" xfId="0" applyFont="1" applyBorder="1" applyAlignment="1">
      <alignment vertical="top" wrapText="1"/>
    </xf>
    <xf numFmtId="0" fontId="1" fillId="0" borderId="0" xfId="0" applyFont="1" applyAlignment="1">
      <alignment horizontal="center" vertical="center" wrapText="1"/>
    </xf>
    <xf numFmtId="0" fontId="1" fillId="0" borderId="0" xfId="0" applyFont="1" applyAlignment="1">
      <alignment vertical="top" wrapText="1"/>
    </xf>
    <xf numFmtId="0" fontId="1" fillId="0" borderId="14"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5" xfId="0" applyFont="1" applyBorder="1" applyAlignment="1">
      <alignment horizontal="center" vertical="center" wrapText="1"/>
    </xf>
    <xf numFmtId="0" fontId="13" fillId="0" borderId="0" xfId="0" applyFont="1" applyAlignment="1">
      <alignment horizontal="left" vertical="center" wrapText="1"/>
    </xf>
    <xf numFmtId="0" fontId="18" fillId="0" borderId="0" xfId="0" applyFont="1" applyAlignment="1">
      <alignment horizontal="left" vertical="center" wrapText="1"/>
    </xf>
    <xf numFmtId="0" fontId="12" fillId="0" borderId="0" xfId="0" applyFont="1" applyAlignment="1">
      <alignment horizontal="left" vertical="center" wrapText="1"/>
    </xf>
    <xf numFmtId="0" fontId="16" fillId="0" borderId="23" xfId="0" applyFont="1" applyBorder="1" applyAlignment="1">
      <alignment horizontal="center" vertical="center"/>
    </xf>
    <xf numFmtId="0" fontId="22" fillId="7" borderId="20" xfId="0" applyFont="1" applyFill="1" applyBorder="1" applyAlignment="1">
      <alignment horizontal="center" vertical="top" wrapText="1"/>
    </xf>
    <xf numFmtId="0" fontId="22" fillId="7" borderId="21" xfId="0" applyFont="1" applyFill="1" applyBorder="1" applyAlignment="1">
      <alignment horizontal="center" vertical="top" wrapText="1"/>
    </xf>
    <xf numFmtId="0" fontId="22" fillId="7" borderId="22" xfId="0" applyFont="1" applyFill="1" applyBorder="1" applyAlignment="1">
      <alignment horizontal="center" vertical="top" wrapText="1"/>
    </xf>
    <xf numFmtId="0" fontId="13" fillId="0" borderId="3" xfId="0" applyFont="1" applyBorder="1" applyAlignment="1">
      <alignment horizontal="left" vertical="center" wrapText="1"/>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15" fillId="0" borderId="0" xfId="0" applyFont="1" applyAlignment="1">
      <alignment horizontal="left" vertical="center" wrapText="1"/>
    </xf>
    <xf numFmtId="0" fontId="3" fillId="0" borderId="0" xfId="0" applyFont="1" applyAlignment="1">
      <alignment horizontal="left" vertical="center" wrapText="1"/>
    </xf>
    <xf numFmtId="0" fontId="3" fillId="0" borderId="23" xfId="0" applyFont="1" applyBorder="1" applyAlignment="1">
      <alignment horizontal="center"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akiet 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DBC2E-457B-4984-BFF7-CE052F62E512}">
  <sheetPr>
    <tabColor theme="0"/>
  </sheetPr>
  <dimension ref="A3:K147"/>
  <sheetViews>
    <sheetView tabSelected="1" topLeftCell="A92" zoomScale="120" zoomScaleNormal="120" workbookViewId="0">
      <selection activeCell="B69" sqref="B69"/>
    </sheetView>
  </sheetViews>
  <sheetFormatPr defaultColWidth="8.77734375" defaultRowHeight="14.4" x14ac:dyDescent="0.3"/>
  <cols>
    <col min="1" max="1" width="5" style="57" customWidth="1"/>
    <col min="2" max="2" width="57.6640625" style="73" customWidth="1"/>
    <col min="3" max="4" width="9.109375" style="53" customWidth="1"/>
    <col min="5" max="5" width="6.5546875" style="53" customWidth="1"/>
    <col min="6" max="6" width="5.21875" style="49" customWidth="1"/>
    <col min="7" max="7" width="7.21875" style="74" customWidth="1"/>
    <col min="8" max="8" width="4.77734375" style="49" customWidth="1"/>
    <col min="9" max="9" width="7.77734375" style="49" customWidth="1"/>
    <col min="10" max="10" width="13.21875" style="49" customWidth="1"/>
    <col min="11" max="11" width="13.88671875" style="49" customWidth="1"/>
    <col min="12" max="16384" width="8.77734375" style="49"/>
  </cols>
  <sheetData>
    <row r="3" spans="1:11" ht="4.95" customHeight="1" thickBot="1" x14ac:dyDescent="0.35"/>
    <row r="4" spans="1:11" ht="42" customHeight="1" x14ac:dyDescent="0.3">
      <c r="A4" s="91" t="s">
        <v>1</v>
      </c>
      <c r="B4" s="92" t="s">
        <v>11</v>
      </c>
      <c r="C4" s="90" t="s">
        <v>19</v>
      </c>
      <c r="D4" s="90" t="s">
        <v>12</v>
      </c>
      <c r="E4" s="90" t="s">
        <v>20</v>
      </c>
      <c r="F4" s="90" t="s">
        <v>8</v>
      </c>
      <c r="G4" s="93" t="s">
        <v>9</v>
      </c>
      <c r="H4" s="90" t="s">
        <v>5</v>
      </c>
      <c r="I4" s="93" t="s">
        <v>6</v>
      </c>
      <c r="J4" s="90" t="s">
        <v>263</v>
      </c>
      <c r="K4" s="94" t="s">
        <v>7</v>
      </c>
    </row>
    <row r="5" spans="1:11" ht="15" thickBot="1" x14ac:dyDescent="0.35">
      <c r="A5" s="91">
        <v>1</v>
      </c>
      <c r="B5" s="95">
        <v>2</v>
      </c>
      <c r="C5" s="95">
        <v>3</v>
      </c>
      <c r="D5" s="95">
        <v>4</v>
      </c>
      <c r="E5" s="95">
        <v>5</v>
      </c>
      <c r="F5" s="95">
        <v>6</v>
      </c>
      <c r="G5" s="95">
        <v>7</v>
      </c>
      <c r="H5" s="95">
        <v>8</v>
      </c>
      <c r="I5" s="95">
        <v>9</v>
      </c>
      <c r="J5" s="95">
        <v>10</v>
      </c>
      <c r="K5" s="96">
        <v>11</v>
      </c>
    </row>
    <row r="6" spans="1:11" ht="33.450000000000003" customHeight="1" x14ac:dyDescent="0.3">
      <c r="A6" s="50">
        <v>1</v>
      </c>
      <c r="B6" s="75" t="s">
        <v>266</v>
      </c>
      <c r="C6" s="54" t="s">
        <v>23</v>
      </c>
      <c r="D6" s="54" t="s">
        <v>156</v>
      </c>
      <c r="E6" s="54" t="s">
        <v>143</v>
      </c>
      <c r="F6" s="50">
        <v>10</v>
      </c>
      <c r="G6" s="51">
        <v>0</v>
      </c>
      <c r="H6" s="55"/>
      <c r="I6" s="56">
        <f t="shared" ref="I6" si="0">ROUND(G6+(G6*H6),2)</f>
        <v>0</v>
      </c>
      <c r="J6" s="56">
        <f>F6*G6</f>
        <v>0</v>
      </c>
      <c r="K6" s="56">
        <f t="shared" ref="K6" si="1">ROUND(J6+(J6*H6),2)</f>
        <v>0</v>
      </c>
    </row>
    <row r="7" spans="1:11" ht="40.049999999999997" customHeight="1" x14ac:dyDescent="0.3">
      <c r="A7" s="50">
        <f>A6+1</f>
        <v>2</v>
      </c>
      <c r="B7" s="75" t="s">
        <v>267</v>
      </c>
      <c r="C7" s="54" t="s">
        <v>21</v>
      </c>
      <c r="D7" s="54" t="s">
        <v>156</v>
      </c>
      <c r="E7" s="54" t="s">
        <v>166</v>
      </c>
      <c r="F7" s="50">
        <v>300</v>
      </c>
      <c r="G7" s="51">
        <v>0</v>
      </c>
      <c r="H7" s="55"/>
      <c r="I7" s="56">
        <f t="shared" ref="I7:I78" si="2">ROUND(G7+(G7*H7),2)</f>
        <v>0</v>
      </c>
      <c r="J7" s="56">
        <f t="shared" ref="J7:J78" si="3">F7*G7</f>
        <v>0</v>
      </c>
      <c r="K7" s="56">
        <f t="shared" ref="K7:K78" si="4">ROUND(J7+(J7*H7),2)</f>
        <v>0</v>
      </c>
    </row>
    <row r="8" spans="1:11" ht="33.450000000000003" customHeight="1" x14ac:dyDescent="0.3">
      <c r="A8" s="50">
        <f t="shared" ref="A8:A71" si="5">A7+1</f>
        <v>3</v>
      </c>
      <c r="B8" s="75" t="s">
        <v>268</v>
      </c>
      <c r="C8" s="54" t="s">
        <v>22</v>
      </c>
      <c r="D8" s="54" t="s">
        <v>156</v>
      </c>
      <c r="E8" s="54" t="s">
        <v>166</v>
      </c>
      <c r="F8" s="50">
        <v>200</v>
      </c>
      <c r="G8" s="51">
        <v>0</v>
      </c>
      <c r="H8" s="55"/>
      <c r="I8" s="56">
        <f t="shared" si="2"/>
        <v>0</v>
      </c>
      <c r="J8" s="56">
        <f t="shared" si="3"/>
        <v>0</v>
      </c>
      <c r="K8" s="56">
        <f t="shared" si="4"/>
        <v>0</v>
      </c>
    </row>
    <row r="9" spans="1:11" ht="36.450000000000003" customHeight="1" x14ac:dyDescent="0.3">
      <c r="A9" s="50">
        <f t="shared" si="5"/>
        <v>4</v>
      </c>
      <c r="B9" s="75" t="s">
        <v>225</v>
      </c>
      <c r="C9" s="54" t="s">
        <v>25</v>
      </c>
      <c r="D9" s="54" t="s">
        <v>254</v>
      </c>
      <c r="E9" s="54" t="s">
        <v>166</v>
      </c>
      <c r="F9" s="50">
        <v>1</v>
      </c>
      <c r="G9" s="51">
        <v>0</v>
      </c>
      <c r="H9" s="55"/>
      <c r="I9" s="56">
        <f t="shared" si="2"/>
        <v>0</v>
      </c>
      <c r="J9" s="56">
        <f t="shared" si="3"/>
        <v>0</v>
      </c>
      <c r="K9" s="56">
        <f t="shared" si="4"/>
        <v>0</v>
      </c>
    </row>
    <row r="10" spans="1:11" ht="23.55" customHeight="1" x14ac:dyDescent="0.3">
      <c r="A10" s="50">
        <f t="shared" si="5"/>
        <v>5</v>
      </c>
      <c r="B10" s="75" t="s">
        <v>269</v>
      </c>
      <c r="C10" s="54" t="s">
        <v>26</v>
      </c>
      <c r="D10" s="54" t="s">
        <v>156</v>
      </c>
      <c r="E10" s="54" t="s">
        <v>166</v>
      </c>
      <c r="F10" s="50">
        <v>40</v>
      </c>
      <c r="G10" s="51">
        <v>0</v>
      </c>
      <c r="H10" s="55"/>
      <c r="I10" s="56">
        <f t="shared" si="2"/>
        <v>0</v>
      </c>
      <c r="J10" s="56">
        <f t="shared" si="3"/>
        <v>0</v>
      </c>
      <c r="K10" s="56">
        <f t="shared" si="4"/>
        <v>0</v>
      </c>
    </row>
    <row r="11" spans="1:11" ht="33.450000000000003" customHeight="1" x14ac:dyDescent="0.3">
      <c r="A11" s="50">
        <f t="shared" si="5"/>
        <v>6</v>
      </c>
      <c r="B11" s="75" t="s">
        <v>270</v>
      </c>
      <c r="C11" s="54" t="s">
        <v>27</v>
      </c>
      <c r="D11" s="54" t="s">
        <v>156</v>
      </c>
      <c r="E11" s="54" t="s">
        <v>143</v>
      </c>
      <c r="F11" s="50">
        <v>10</v>
      </c>
      <c r="G11" s="51">
        <v>0</v>
      </c>
      <c r="H11" s="55"/>
      <c r="I11" s="56">
        <f t="shared" si="2"/>
        <v>0</v>
      </c>
      <c r="J11" s="56">
        <f t="shared" si="3"/>
        <v>0</v>
      </c>
      <c r="K11" s="56">
        <f t="shared" si="4"/>
        <v>0</v>
      </c>
    </row>
    <row r="12" spans="1:11" ht="31.05" customHeight="1" x14ac:dyDescent="0.3">
      <c r="A12" s="50">
        <f t="shared" si="5"/>
        <v>7</v>
      </c>
      <c r="B12" s="75" t="s">
        <v>155</v>
      </c>
      <c r="C12" s="54" t="s">
        <v>278</v>
      </c>
      <c r="D12" s="54" t="s">
        <v>156</v>
      </c>
      <c r="E12" s="54" t="s">
        <v>13</v>
      </c>
      <c r="F12" s="50">
        <v>150</v>
      </c>
      <c r="G12" s="51">
        <v>0</v>
      </c>
      <c r="H12" s="55"/>
      <c r="I12" s="56">
        <f t="shared" si="2"/>
        <v>0</v>
      </c>
      <c r="J12" s="56">
        <f t="shared" si="3"/>
        <v>0</v>
      </c>
      <c r="K12" s="56">
        <f t="shared" si="4"/>
        <v>0</v>
      </c>
    </row>
    <row r="13" spans="1:11" ht="33" customHeight="1" x14ac:dyDescent="0.3">
      <c r="A13" s="50">
        <f t="shared" si="5"/>
        <v>8</v>
      </c>
      <c r="B13" s="75" t="s">
        <v>161</v>
      </c>
      <c r="C13" s="54" t="s">
        <v>279</v>
      </c>
      <c r="D13" s="54" t="s">
        <v>156</v>
      </c>
      <c r="E13" s="54" t="s">
        <v>13</v>
      </c>
      <c r="F13" s="50">
        <v>150</v>
      </c>
      <c r="G13" s="51">
        <v>0</v>
      </c>
      <c r="H13" s="55"/>
      <c r="I13" s="56">
        <f t="shared" si="2"/>
        <v>0</v>
      </c>
      <c r="J13" s="56">
        <f t="shared" si="3"/>
        <v>0</v>
      </c>
      <c r="K13" s="56">
        <f t="shared" si="4"/>
        <v>0</v>
      </c>
    </row>
    <row r="14" spans="1:11" ht="19.05" customHeight="1" x14ac:dyDescent="0.3">
      <c r="A14" s="50">
        <f t="shared" si="5"/>
        <v>9</v>
      </c>
      <c r="B14" s="75" t="s">
        <v>162</v>
      </c>
      <c r="C14" s="54" t="s">
        <v>24</v>
      </c>
      <c r="D14" s="54" t="s">
        <v>156</v>
      </c>
      <c r="E14" s="54" t="s">
        <v>13</v>
      </c>
      <c r="F14" s="50">
        <v>2</v>
      </c>
      <c r="G14" s="51">
        <v>0</v>
      </c>
      <c r="H14" s="55"/>
      <c r="I14" s="56">
        <f t="shared" si="2"/>
        <v>0</v>
      </c>
      <c r="J14" s="56">
        <f t="shared" si="3"/>
        <v>0</v>
      </c>
      <c r="K14" s="56">
        <f t="shared" si="4"/>
        <v>0</v>
      </c>
    </row>
    <row r="15" spans="1:11" ht="54.45" customHeight="1" x14ac:dyDescent="0.3">
      <c r="A15" s="50">
        <f t="shared" si="5"/>
        <v>10</v>
      </c>
      <c r="B15" s="75" t="s">
        <v>163</v>
      </c>
      <c r="C15" s="54" t="s">
        <v>36</v>
      </c>
      <c r="D15" s="54" t="s">
        <v>156</v>
      </c>
      <c r="E15" s="54" t="s">
        <v>166</v>
      </c>
      <c r="F15" s="50">
        <v>1000</v>
      </c>
      <c r="G15" s="51">
        <v>0</v>
      </c>
      <c r="H15" s="55"/>
      <c r="I15" s="56">
        <f t="shared" si="2"/>
        <v>0</v>
      </c>
      <c r="J15" s="56">
        <f t="shared" si="3"/>
        <v>0</v>
      </c>
      <c r="K15" s="56">
        <f t="shared" si="4"/>
        <v>0</v>
      </c>
    </row>
    <row r="16" spans="1:11" ht="21.45" customHeight="1" x14ac:dyDescent="0.3">
      <c r="A16" s="50">
        <f t="shared" si="5"/>
        <v>11</v>
      </c>
      <c r="B16" s="75" t="s">
        <v>271</v>
      </c>
      <c r="C16" s="54" t="s">
        <v>25</v>
      </c>
      <c r="D16" s="54" t="s">
        <v>156</v>
      </c>
      <c r="E16" s="54" t="s">
        <v>13</v>
      </c>
      <c r="F16" s="50">
        <v>50</v>
      </c>
      <c r="G16" s="51">
        <v>0</v>
      </c>
      <c r="H16" s="55"/>
      <c r="I16" s="56">
        <f t="shared" si="2"/>
        <v>0</v>
      </c>
      <c r="J16" s="56">
        <f t="shared" si="3"/>
        <v>0</v>
      </c>
      <c r="K16" s="56">
        <f t="shared" si="4"/>
        <v>0</v>
      </c>
    </row>
    <row r="17" spans="1:11" ht="40.950000000000003" customHeight="1" x14ac:dyDescent="0.3">
      <c r="A17" s="50">
        <f t="shared" si="5"/>
        <v>12</v>
      </c>
      <c r="B17" s="75" t="s">
        <v>165</v>
      </c>
      <c r="C17" s="54" t="s">
        <v>164</v>
      </c>
      <c r="D17" s="54" t="s">
        <v>156</v>
      </c>
      <c r="E17" s="54" t="s">
        <v>166</v>
      </c>
      <c r="F17" s="50">
        <v>20</v>
      </c>
      <c r="G17" s="51">
        <v>0</v>
      </c>
      <c r="H17" s="55"/>
      <c r="I17" s="56">
        <f t="shared" si="2"/>
        <v>0</v>
      </c>
      <c r="J17" s="56">
        <f t="shared" si="3"/>
        <v>0</v>
      </c>
      <c r="K17" s="56">
        <f t="shared" si="4"/>
        <v>0</v>
      </c>
    </row>
    <row r="18" spans="1:11" ht="15.45" customHeight="1" x14ac:dyDescent="0.3">
      <c r="A18" s="50">
        <f t="shared" si="5"/>
        <v>13</v>
      </c>
      <c r="B18" s="75" t="s">
        <v>292</v>
      </c>
      <c r="C18" s="54" t="s">
        <v>157</v>
      </c>
      <c r="D18" s="54" t="s">
        <v>156</v>
      </c>
      <c r="E18" s="54" t="s">
        <v>171</v>
      </c>
      <c r="F18" s="50">
        <v>5</v>
      </c>
      <c r="G18" s="51">
        <v>0</v>
      </c>
      <c r="H18" s="55"/>
      <c r="I18" s="56">
        <f t="shared" si="2"/>
        <v>0</v>
      </c>
      <c r="J18" s="56">
        <f t="shared" si="3"/>
        <v>0</v>
      </c>
      <c r="K18" s="56">
        <f t="shared" si="4"/>
        <v>0</v>
      </c>
    </row>
    <row r="19" spans="1:11" ht="27.45" customHeight="1" x14ac:dyDescent="0.3">
      <c r="A19" s="50">
        <f t="shared" si="5"/>
        <v>14</v>
      </c>
      <c r="B19" s="75" t="s">
        <v>272</v>
      </c>
      <c r="C19" s="54" t="s">
        <v>24</v>
      </c>
      <c r="D19" s="54" t="s">
        <v>156</v>
      </c>
      <c r="E19" s="54" t="s">
        <v>166</v>
      </c>
      <c r="F19" s="50">
        <v>200</v>
      </c>
      <c r="G19" s="51">
        <v>0</v>
      </c>
      <c r="H19" s="55"/>
      <c r="I19" s="56">
        <f t="shared" si="2"/>
        <v>0</v>
      </c>
      <c r="J19" s="56">
        <f t="shared" si="3"/>
        <v>0</v>
      </c>
      <c r="K19" s="56">
        <f t="shared" si="4"/>
        <v>0</v>
      </c>
    </row>
    <row r="20" spans="1:11" ht="15" customHeight="1" x14ac:dyDescent="0.3">
      <c r="A20" s="50">
        <f t="shared" si="5"/>
        <v>15</v>
      </c>
      <c r="B20" s="75" t="s">
        <v>167</v>
      </c>
      <c r="C20" s="54" t="s">
        <v>30</v>
      </c>
      <c r="D20" s="54" t="s">
        <v>156</v>
      </c>
      <c r="E20" s="54" t="s">
        <v>166</v>
      </c>
      <c r="F20" s="50">
        <v>5</v>
      </c>
      <c r="G20" s="51">
        <v>0</v>
      </c>
      <c r="H20" s="55"/>
      <c r="I20" s="56">
        <f t="shared" si="2"/>
        <v>0</v>
      </c>
      <c r="J20" s="56">
        <f t="shared" si="3"/>
        <v>0</v>
      </c>
      <c r="K20" s="56">
        <f t="shared" si="4"/>
        <v>0</v>
      </c>
    </row>
    <row r="21" spans="1:11" ht="13.95" customHeight="1" x14ac:dyDescent="0.3">
      <c r="A21" s="50">
        <f t="shared" si="5"/>
        <v>16</v>
      </c>
      <c r="B21" s="75" t="s">
        <v>168</v>
      </c>
      <c r="C21" s="54" t="s">
        <v>24</v>
      </c>
      <c r="D21" s="54" t="s">
        <v>156</v>
      </c>
      <c r="E21" s="54" t="s">
        <v>13</v>
      </c>
      <c r="F21" s="50">
        <v>150</v>
      </c>
      <c r="G21" s="51">
        <v>0</v>
      </c>
      <c r="H21" s="55"/>
      <c r="I21" s="56">
        <f t="shared" si="2"/>
        <v>0</v>
      </c>
      <c r="J21" s="56">
        <f t="shared" si="3"/>
        <v>0</v>
      </c>
      <c r="K21" s="56">
        <f t="shared" si="4"/>
        <v>0</v>
      </c>
    </row>
    <row r="22" spans="1:11" ht="15" customHeight="1" x14ac:dyDescent="0.3">
      <c r="A22" s="50">
        <f t="shared" si="5"/>
        <v>17</v>
      </c>
      <c r="B22" s="75" t="s">
        <v>159</v>
      </c>
      <c r="C22" s="54" t="s">
        <v>160</v>
      </c>
      <c r="D22" s="54" t="s">
        <v>156</v>
      </c>
      <c r="E22" s="54" t="s">
        <v>13</v>
      </c>
      <c r="F22" s="50">
        <v>150</v>
      </c>
      <c r="G22" s="51">
        <v>0</v>
      </c>
      <c r="H22" s="55"/>
      <c r="I22" s="56">
        <f t="shared" si="2"/>
        <v>0</v>
      </c>
      <c r="J22" s="56">
        <f t="shared" si="3"/>
        <v>0</v>
      </c>
      <c r="K22" s="56">
        <f t="shared" si="4"/>
        <v>0</v>
      </c>
    </row>
    <row r="23" spans="1:11" ht="39" customHeight="1" x14ac:dyDescent="0.3">
      <c r="A23" s="50">
        <f t="shared" si="5"/>
        <v>18</v>
      </c>
      <c r="B23" s="75" t="s">
        <v>226</v>
      </c>
      <c r="C23" s="54" t="s">
        <v>32</v>
      </c>
      <c r="D23" s="54" t="s">
        <v>254</v>
      </c>
      <c r="E23" s="54" t="s">
        <v>166</v>
      </c>
      <c r="F23" s="50">
        <v>1</v>
      </c>
      <c r="G23" s="51">
        <v>0</v>
      </c>
      <c r="H23" s="55"/>
      <c r="I23" s="56">
        <f t="shared" si="2"/>
        <v>0</v>
      </c>
      <c r="J23" s="56">
        <f t="shared" si="3"/>
        <v>0</v>
      </c>
      <c r="K23" s="56">
        <f t="shared" si="4"/>
        <v>0</v>
      </c>
    </row>
    <row r="24" spans="1:11" ht="40.049999999999997" customHeight="1" x14ac:dyDescent="0.3">
      <c r="A24" s="50">
        <f t="shared" si="5"/>
        <v>19</v>
      </c>
      <c r="B24" s="75" t="s">
        <v>227</v>
      </c>
      <c r="C24" s="54" t="s">
        <v>33</v>
      </c>
      <c r="D24" s="54" t="s">
        <v>254</v>
      </c>
      <c r="E24" s="54" t="s">
        <v>166</v>
      </c>
      <c r="F24" s="50">
        <v>1</v>
      </c>
      <c r="G24" s="51">
        <v>0</v>
      </c>
      <c r="H24" s="55"/>
      <c r="I24" s="56">
        <f t="shared" si="2"/>
        <v>0</v>
      </c>
      <c r="J24" s="56">
        <f t="shared" si="3"/>
        <v>0</v>
      </c>
      <c r="K24" s="56">
        <f t="shared" si="4"/>
        <v>0</v>
      </c>
    </row>
    <row r="25" spans="1:11" ht="40.950000000000003" customHeight="1" x14ac:dyDescent="0.3">
      <c r="A25" s="50">
        <f t="shared" si="5"/>
        <v>20</v>
      </c>
      <c r="B25" s="75" t="s">
        <v>228</v>
      </c>
      <c r="C25" s="54" t="s">
        <v>34</v>
      </c>
      <c r="D25" s="54" t="s">
        <v>254</v>
      </c>
      <c r="E25" s="54" t="s">
        <v>166</v>
      </c>
      <c r="F25" s="50">
        <v>10</v>
      </c>
      <c r="G25" s="51">
        <v>0</v>
      </c>
      <c r="H25" s="55"/>
      <c r="I25" s="56">
        <f t="shared" si="2"/>
        <v>0</v>
      </c>
      <c r="J25" s="56">
        <f t="shared" si="3"/>
        <v>0</v>
      </c>
      <c r="K25" s="56">
        <f t="shared" si="4"/>
        <v>0</v>
      </c>
    </row>
    <row r="26" spans="1:11" ht="15.45" customHeight="1" x14ac:dyDescent="0.3">
      <c r="A26" s="50">
        <f t="shared" si="5"/>
        <v>21</v>
      </c>
      <c r="B26" s="75" t="s">
        <v>17</v>
      </c>
      <c r="C26" s="54" t="s">
        <v>169</v>
      </c>
      <c r="D26" s="54" t="s">
        <v>254</v>
      </c>
      <c r="E26" s="54" t="s">
        <v>13</v>
      </c>
      <c r="F26" s="50">
        <v>30</v>
      </c>
      <c r="G26" s="51">
        <v>0</v>
      </c>
      <c r="H26" s="55"/>
      <c r="I26" s="56">
        <f t="shared" si="2"/>
        <v>0</v>
      </c>
      <c r="J26" s="56">
        <f t="shared" si="3"/>
        <v>0</v>
      </c>
      <c r="K26" s="56">
        <f t="shared" si="4"/>
        <v>0</v>
      </c>
    </row>
    <row r="27" spans="1:11" ht="26.55" customHeight="1" x14ac:dyDescent="0.3">
      <c r="A27" s="50">
        <f t="shared" si="5"/>
        <v>22</v>
      </c>
      <c r="B27" s="76" t="s">
        <v>170</v>
      </c>
      <c r="C27" s="77" t="s">
        <v>261</v>
      </c>
      <c r="D27" s="54" t="s">
        <v>156</v>
      </c>
      <c r="E27" s="77" t="s">
        <v>171</v>
      </c>
      <c r="F27" s="50">
        <v>100</v>
      </c>
      <c r="G27" s="51">
        <v>0</v>
      </c>
      <c r="H27" s="55"/>
      <c r="I27" s="56">
        <f t="shared" si="2"/>
        <v>0</v>
      </c>
      <c r="J27" s="56">
        <f t="shared" si="3"/>
        <v>0</v>
      </c>
      <c r="K27" s="56">
        <f t="shared" si="4"/>
        <v>0</v>
      </c>
    </row>
    <row r="28" spans="1:11" ht="27.45" customHeight="1" x14ac:dyDescent="0.3">
      <c r="A28" s="50">
        <f t="shared" si="5"/>
        <v>23</v>
      </c>
      <c r="B28" s="75" t="s">
        <v>172</v>
      </c>
      <c r="C28" s="54" t="s">
        <v>157</v>
      </c>
      <c r="D28" s="54" t="s">
        <v>156</v>
      </c>
      <c r="E28" s="54" t="s">
        <v>13</v>
      </c>
      <c r="F28" s="50">
        <v>100</v>
      </c>
      <c r="G28" s="51">
        <v>0</v>
      </c>
      <c r="H28" s="55"/>
      <c r="I28" s="56">
        <f t="shared" si="2"/>
        <v>0</v>
      </c>
      <c r="J28" s="56">
        <f t="shared" si="3"/>
        <v>0</v>
      </c>
      <c r="K28" s="56">
        <f t="shared" si="4"/>
        <v>0</v>
      </c>
    </row>
    <row r="29" spans="1:11" ht="30.45" customHeight="1" x14ac:dyDescent="0.3">
      <c r="A29" s="50">
        <f t="shared" si="5"/>
        <v>24</v>
      </c>
      <c r="B29" s="75" t="s">
        <v>2</v>
      </c>
      <c r="C29" s="54" t="s">
        <v>157</v>
      </c>
      <c r="D29" s="54" t="s">
        <v>156</v>
      </c>
      <c r="E29" s="54" t="s">
        <v>13</v>
      </c>
      <c r="F29" s="50">
        <v>100</v>
      </c>
      <c r="G29" s="51">
        <v>0</v>
      </c>
      <c r="H29" s="55"/>
      <c r="I29" s="56">
        <f t="shared" si="2"/>
        <v>0</v>
      </c>
      <c r="J29" s="56">
        <f t="shared" si="3"/>
        <v>0</v>
      </c>
      <c r="K29" s="56">
        <f t="shared" si="4"/>
        <v>0</v>
      </c>
    </row>
    <row r="30" spans="1:11" ht="28.95" customHeight="1" x14ac:dyDescent="0.3">
      <c r="A30" s="50">
        <f t="shared" si="5"/>
        <v>25</v>
      </c>
      <c r="B30" s="75" t="s">
        <v>224</v>
      </c>
      <c r="C30" s="54" t="s">
        <v>140</v>
      </c>
      <c r="D30" s="54" t="s">
        <v>156</v>
      </c>
      <c r="E30" s="54" t="s">
        <v>47</v>
      </c>
      <c r="F30" s="50">
        <v>150</v>
      </c>
      <c r="G30" s="51">
        <v>0</v>
      </c>
      <c r="H30" s="55"/>
      <c r="I30" s="56">
        <f t="shared" si="2"/>
        <v>0</v>
      </c>
      <c r="J30" s="56">
        <f t="shared" si="3"/>
        <v>0</v>
      </c>
      <c r="K30" s="56">
        <f t="shared" si="4"/>
        <v>0</v>
      </c>
    </row>
    <row r="31" spans="1:11" ht="42.45" customHeight="1" x14ac:dyDescent="0.3">
      <c r="A31" s="50">
        <f t="shared" si="5"/>
        <v>26</v>
      </c>
      <c r="B31" s="75" t="s">
        <v>29</v>
      </c>
      <c r="C31" s="54" t="s">
        <v>28</v>
      </c>
      <c r="D31" s="54" t="s">
        <v>156</v>
      </c>
      <c r="E31" s="54" t="s">
        <v>13</v>
      </c>
      <c r="F31" s="50">
        <v>100</v>
      </c>
      <c r="G31" s="51">
        <v>0</v>
      </c>
      <c r="H31" s="55"/>
      <c r="I31" s="56">
        <f t="shared" si="2"/>
        <v>0</v>
      </c>
      <c r="J31" s="56">
        <f t="shared" si="3"/>
        <v>0</v>
      </c>
      <c r="K31" s="56">
        <f t="shared" si="4"/>
        <v>0</v>
      </c>
    </row>
    <row r="32" spans="1:11" ht="27" customHeight="1" x14ac:dyDescent="0.3">
      <c r="A32" s="50">
        <f t="shared" si="5"/>
        <v>27</v>
      </c>
      <c r="B32" s="75" t="s">
        <v>257</v>
      </c>
      <c r="C32" s="54" t="s">
        <v>35</v>
      </c>
      <c r="D32" s="54" t="s">
        <v>254</v>
      </c>
      <c r="E32" s="54" t="s">
        <v>166</v>
      </c>
      <c r="F32" s="50">
        <v>1</v>
      </c>
      <c r="G32" s="51">
        <v>0</v>
      </c>
      <c r="H32" s="55"/>
      <c r="I32" s="56">
        <f t="shared" si="2"/>
        <v>0</v>
      </c>
      <c r="J32" s="56">
        <f t="shared" si="3"/>
        <v>0</v>
      </c>
      <c r="K32" s="56">
        <f t="shared" si="4"/>
        <v>0</v>
      </c>
    </row>
    <row r="33" spans="1:11" ht="16.05" customHeight="1" x14ac:dyDescent="0.3">
      <c r="A33" s="50">
        <f t="shared" si="5"/>
        <v>28</v>
      </c>
      <c r="B33" s="75" t="s">
        <v>37</v>
      </c>
      <c r="C33" s="54" t="s">
        <v>36</v>
      </c>
      <c r="D33" s="54" t="s">
        <v>254</v>
      </c>
      <c r="E33" s="54" t="s">
        <v>166</v>
      </c>
      <c r="F33" s="50">
        <v>30</v>
      </c>
      <c r="G33" s="51">
        <v>0</v>
      </c>
      <c r="H33" s="55"/>
      <c r="I33" s="56">
        <f t="shared" si="2"/>
        <v>0</v>
      </c>
      <c r="J33" s="56">
        <f t="shared" si="3"/>
        <v>0</v>
      </c>
      <c r="K33" s="56">
        <f t="shared" si="4"/>
        <v>0</v>
      </c>
    </row>
    <row r="34" spans="1:11" ht="31.05" customHeight="1" x14ac:dyDescent="0.3">
      <c r="A34" s="50">
        <f t="shared" si="5"/>
        <v>29</v>
      </c>
      <c r="B34" s="75" t="s">
        <v>175</v>
      </c>
      <c r="C34" s="54" t="s">
        <v>35</v>
      </c>
      <c r="D34" s="54" t="s">
        <v>156</v>
      </c>
      <c r="E34" s="54" t="s">
        <v>13</v>
      </c>
      <c r="F34" s="50">
        <v>40</v>
      </c>
      <c r="G34" s="51">
        <v>0</v>
      </c>
      <c r="H34" s="55"/>
      <c r="I34" s="56">
        <f t="shared" si="2"/>
        <v>0</v>
      </c>
      <c r="J34" s="56">
        <f t="shared" si="3"/>
        <v>0</v>
      </c>
      <c r="K34" s="56">
        <f t="shared" si="4"/>
        <v>0</v>
      </c>
    </row>
    <row r="35" spans="1:11" ht="30.45" customHeight="1" x14ac:dyDescent="0.3">
      <c r="A35" s="50">
        <f t="shared" si="5"/>
        <v>30</v>
      </c>
      <c r="B35" s="75" t="s">
        <v>173</v>
      </c>
      <c r="C35" s="54" t="s">
        <v>174</v>
      </c>
      <c r="D35" s="54" t="s">
        <v>156</v>
      </c>
      <c r="E35" s="54" t="s">
        <v>47</v>
      </c>
      <c r="F35" s="50">
        <v>50</v>
      </c>
      <c r="G35" s="51">
        <v>0</v>
      </c>
      <c r="H35" s="55"/>
      <c r="I35" s="56">
        <f t="shared" si="2"/>
        <v>0</v>
      </c>
      <c r="J35" s="56">
        <f t="shared" si="3"/>
        <v>0</v>
      </c>
      <c r="K35" s="56">
        <f t="shared" si="4"/>
        <v>0</v>
      </c>
    </row>
    <row r="36" spans="1:11" ht="35.549999999999997" customHeight="1" x14ac:dyDescent="0.3">
      <c r="A36" s="50">
        <f t="shared" si="5"/>
        <v>31</v>
      </c>
      <c r="B36" s="75" t="s">
        <v>176</v>
      </c>
      <c r="C36" s="54" t="s">
        <v>157</v>
      </c>
      <c r="D36" s="54" t="s">
        <v>156</v>
      </c>
      <c r="E36" s="54" t="s">
        <v>13</v>
      </c>
      <c r="F36" s="50">
        <v>150</v>
      </c>
      <c r="G36" s="51">
        <v>0</v>
      </c>
      <c r="H36" s="55"/>
      <c r="I36" s="56">
        <f t="shared" ref="I36" si="6">ROUND(G36+(G36*H36),2)</f>
        <v>0</v>
      </c>
      <c r="J36" s="56">
        <f t="shared" ref="J36" si="7">F36*G36</f>
        <v>0</v>
      </c>
      <c r="K36" s="56">
        <f t="shared" ref="K36" si="8">ROUND(J36+(J36*H36),2)</f>
        <v>0</v>
      </c>
    </row>
    <row r="37" spans="1:11" ht="15.45" customHeight="1" x14ac:dyDescent="0.3">
      <c r="A37" s="50">
        <f t="shared" si="5"/>
        <v>32</v>
      </c>
      <c r="B37" s="75" t="s">
        <v>4</v>
      </c>
      <c r="C37" s="54" t="s">
        <v>24</v>
      </c>
      <c r="D37" s="54" t="s">
        <v>156</v>
      </c>
      <c r="E37" s="54" t="s">
        <v>166</v>
      </c>
      <c r="F37" s="50">
        <v>5</v>
      </c>
      <c r="G37" s="51">
        <v>0</v>
      </c>
      <c r="H37" s="55"/>
      <c r="I37" s="56">
        <f t="shared" si="2"/>
        <v>0</v>
      </c>
      <c r="J37" s="56">
        <f t="shared" si="3"/>
        <v>0</v>
      </c>
      <c r="K37" s="56">
        <f t="shared" si="4"/>
        <v>0</v>
      </c>
    </row>
    <row r="38" spans="1:11" ht="28.05" customHeight="1" x14ac:dyDescent="0.3">
      <c r="A38" s="50">
        <f t="shared" si="5"/>
        <v>33</v>
      </c>
      <c r="B38" s="75" t="s">
        <v>177</v>
      </c>
      <c r="C38" s="54" t="s">
        <v>178</v>
      </c>
      <c r="D38" s="54" t="s">
        <v>156</v>
      </c>
      <c r="E38" s="54" t="s">
        <v>166</v>
      </c>
      <c r="F38" s="50">
        <v>10</v>
      </c>
      <c r="G38" s="51">
        <v>0</v>
      </c>
      <c r="H38" s="55"/>
      <c r="I38" s="56">
        <f t="shared" si="2"/>
        <v>0</v>
      </c>
      <c r="J38" s="56">
        <f t="shared" si="3"/>
        <v>0</v>
      </c>
      <c r="K38" s="56">
        <f t="shared" si="4"/>
        <v>0</v>
      </c>
    </row>
    <row r="39" spans="1:11" ht="34.5" customHeight="1" x14ac:dyDescent="0.3">
      <c r="A39" s="50">
        <f t="shared" si="5"/>
        <v>34</v>
      </c>
      <c r="B39" s="75" t="s">
        <v>179</v>
      </c>
      <c r="C39" s="54" t="s">
        <v>180</v>
      </c>
      <c r="D39" s="54" t="s">
        <v>156</v>
      </c>
      <c r="E39" s="54" t="s">
        <v>166</v>
      </c>
      <c r="F39" s="50">
        <v>20</v>
      </c>
      <c r="G39" s="51">
        <v>0</v>
      </c>
      <c r="H39" s="55"/>
      <c r="I39" s="56">
        <f t="shared" si="2"/>
        <v>0</v>
      </c>
      <c r="J39" s="56">
        <f t="shared" si="3"/>
        <v>0</v>
      </c>
      <c r="K39" s="56">
        <f t="shared" si="4"/>
        <v>0</v>
      </c>
    </row>
    <row r="40" spans="1:11" ht="41.55" customHeight="1" x14ac:dyDescent="0.3">
      <c r="A40" s="50">
        <f t="shared" si="5"/>
        <v>35</v>
      </c>
      <c r="B40" s="75" t="s">
        <v>258</v>
      </c>
      <c r="C40" s="54" t="s">
        <v>43</v>
      </c>
      <c r="D40" s="54" t="s">
        <v>254</v>
      </c>
      <c r="E40" s="54" t="s">
        <v>166</v>
      </c>
      <c r="F40" s="50">
        <v>1</v>
      </c>
      <c r="G40" s="51">
        <v>0</v>
      </c>
      <c r="H40" s="55"/>
      <c r="I40" s="56">
        <f t="shared" si="2"/>
        <v>0</v>
      </c>
      <c r="J40" s="56">
        <f t="shared" si="3"/>
        <v>0</v>
      </c>
      <c r="K40" s="56">
        <f t="shared" si="4"/>
        <v>0</v>
      </c>
    </row>
    <row r="41" spans="1:11" ht="31.05" customHeight="1" x14ac:dyDescent="0.3">
      <c r="A41" s="50">
        <f t="shared" si="5"/>
        <v>36</v>
      </c>
      <c r="B41" s="75" t="s">
        <v>181</v>
      </c>
      <c r="C41" s="54" t="s">
        <v>32</v>
      </c>
      <c r="D41" s="54" t="s">
        <v>156</v>
      </c>
      <c r="E41" s="54" t="s">
        <v>13</v>
      </c>
      <c r="F41" s="50">
        <v>20</v>
      </c>
      <c r="G41" s="51">
        <v>0</v>
      </c>
      <c r="H41" s="55"/>
      <c r="I41" s="56">
        <f t="shared" si="2"/>
        <v>0</v>
      </c>
      <c r="J41" s="56">
        <f t="shared" si="3"/>
        <v>0</v>
      </c>
      <c r="K41" s="56">
        <f t="shared" si="4"/>
        <v>0</v>
      </c>
    </row>
    <row r="42" spans="1:11" ht="19.05" customHeight="1" x14ac:dyDescent="0.3">
      <c r="A42" s="50">
        <f t="shared" si="5"/>
        <v>37</v>
      </c>
      <c r="B42" s="75" t="s">
        <v>182</v>
      </c>
      <c r="C42" s="54" t="s">
        <v>65</v>
      </c>
      <c r="D42" s="54" t="s">
        <v>156</v>
      </c>
      <c r="E42" s="54" t="s">
        <v>166</v>
      </c>
      <c r="F42" s="50">
        <v>20</v>
      </c>
      <c r="G42" s="51">
        <v>0</v>
      </c>
      <c r="H42" s="55"/>
      <c r="I42" s="56">
        <f t="shared" si="2"/>
        <v>0</v>
      </c>
      <c r="J42" s="56">
        <f t="shared" si="3"/>
        <v>0</v>
      </c>
      <c r="K42" s="56">
        <f t="shared" si="4"/>
        <v>0</v>
      </c>
    </row>
    <row r="43" spans="1:11" ht="42.45" customHeight="1" x14ac:dyDescent="0.3">
      <c r="A43" s="50">
        <f t="shared" si="5"/>
        <v>38</v>
      </c>
      <c r="B43" s="75" t="s">
        <v>242</v>
      </c>
      <c r="C43" s="54" t="s">
        <v>243</v>
      </c>
      <c r="D43" s="54" t="s">
        <v>156</v>
      </c>
      <c r="E43" s="54" t="s">
        <v>47</v>
      </c>
      <c r="F43" s="50">
        <v>100</v>
      </c>
      <c r="G43" s="51">
        <v>0</v>
      </c>
      <c r="H43" s="55"/>
      <c r="I43" s="56">
        <f t="shared" si="2"/>
        <v>0</v>
      </c>
      <c r="J43" s="56">
        <f t="shared" si="3"/>
        <v>0</v>
      </c>
      <c r="K43" s="56">
        <f t="shared" si="4"/>
        <v>0</v>
      </c>
    </row>
    <row r="44" spans="1:11" ht="72.45" customHeight="1" x14ac:dyDescent="0.3">
      <c r="A44" s="50">
        <f t="shared" si="5"/>
        <v>39</v>
      </c>
      <c r="B44" s="75" t="s">
        <v>358</v>
      </c>
      <c r="C44" s="54" t="s">
        <v>243</v>
      </c>
      <c r="D44" s="54" t="s">
        <v>156</v>
      </c>
      <c r="E44" s="54" t="s">
        <v>47</v>
      </c>
      <c r="F44" s="50">
        <v>200</v>
      </c>
      <c r="G44" s="51">
        <v>0</v>
      </c>
      <c r="H44" s="55"/>
      <c r="I44" s="56">
        <f t="shared" si="2"/>
        <v>0</v>
      </c>
      <c r="J44" s="56">
        <f t="shared" si="3"/>
        <v>0</v>
      </c>
      <c r="K44" s="56">
        <f t="shared" si="4"/>
        <v>0</v>
      </c>
    </row>
    <row r="45" spans="1:11" ht="15" customHeight="1" x14ac:dyDescent="0.3">
      <c r="A45" s="50">
        <f t="shared" si="5"/>
        <v>40</v>
      </c>
      <c r="B45" s="75" t="s">
        <v>183</v>
      </c>
      <c r="C45" s="78" t="s">
        <v>24</v>
      </c>
      <c r="D45" s="54" t="s">
        <v>156</v>
      </c>
      <c r="E45" s="78" t="s">
        <v>171</v>
      </c>
      <c r="F45" s="50">
        <v>50</v>
      </c>
      <c r="G45" s="51">
        <v>0</v>
      </c>
      <c r="H45" s="55"/>
      <c r="I45" s="56">
        <f t="shared" si="2"/>
        <v>0</v>
      </c>
      <c r="J45" s="56">
        <f t="shared" si="3"/>
        <v>0</v>
      </c>
      <c r="K45" s="56">
        <f t="shared" si="4"/>
        <v>0</v>
      </c>
    </row>
    <row r="46" spans="1:11" ht="78.45" customHeight="1" x14ac:dyDescent="0.3">
      <c r="A46" s="50">
        <f t="shared" si="5"/>
        <v>41</v>
      </c>
      <c r="B46" s="75" t="s">
        <v>244</v>
      </c>
      <c r="C46" s="54" t="s">
        <v>243</v>
      </c>
      <c r="D46" s="54" t="s">
        <v>156</v>
      </c>
      <c r="E46" s="54" t="s">
        <v>47</v>
      </c>
      <c r="F46" s="50">
        <v>80</v>
      </c>
      <c r="G46" s="51">
        <v>0</v>
      </c>
      <c r="H46" s="55"/>
      <c r="I46" s="56">
        <f t="shared" si="2"/>
        <v>0</v>
      </c>
      <c r="J46" s="56">
        <f t="shared" si="3"/>
        <v>0</v>
      </c>
      <c r="K46" s="56">
        <f t="shared" si="4"/>
        <v>0</v>
      </c>
    </row>
    <row r="47" spans="1:11" ht="27" customHeight="1" x14ac:dyDescent="0.3">
      <c r="A47" s="50">
        <f t="shared" si="5"/>
        <v>42</v>
      </c>
      <c r="B47" s="79" t="s">
        <v>262</v>
      </c>
      <c r="C47" s="80" t="s">
        <v>243</v>
      </c>
      <c r="D47" s="54" t="s">
        <v>156</v>
      </c>
      <c r="E47" s="80" t="s">
        <v>47</v>
      </c>
      <c r="F47" s="50">
        <v>50</v>
      </c>
      <c r="G47" s="51">
        <v>0</v>
      </c>
      <c r="H47" s="55"/>
      <c r="I47" s="56">
        <f t="shared" si="2"/>
        <v>0</v>
      </c>
      <c r="J47" s="56">
        <f t="shared" si="3"/>
        <v>0</v>
      </c>
      <c r="K47" s="56">
        <f t="shared" si="4"/>
        <v>0</v>
      </c>
    </row>
    <row r="48" spans="1:11" ht="93" customHeight="1" x14ac:dyDescent="0.3">
      <c r="A48" s="50">
        <f t="shared" si="5"/>
        <v>43</v>
      </c>
      <c r="B48" s="79" t="s">
        <v>245</v>
      </c>
      <c r="C48" s="80" t="s">
        <v>24</v>
      </c>
      <c r="D48" s="54" t="s">
        <v>156</v>
      </c>
      <c r="E48" s="80" t="s">
        <v>47</v>
      </c>
      <c r="F48" s="50">
        <v>50</v>
      </c>
      <c r="G48" s="51">
        <v>0</v>
      </c>
      <c r="H48" s="55"/>
      <c r="I48" s="56">
        <f t="shared" si="2"/>
        <v>0</v>
      </c>
      <c r="J48" s="56">
        <f t="shared" si="3"/>
        <v>0</v>
      </c>
      <c r="K48" s="56">
        <f t="shared" si="4"/>
        <v>0</v>
      </c>
    </row>
    <row r="49" spans="1:11" ht="15.45" customHeight="1" x14ac:dyDescent="0.3">
      <c r="A49" s="50">
        <f t="shared" si="5"/>
        <v>44</v>
      </c>
      <c r="B49" s="75" t="s">
        <v>184</v>
      </c>
      <c r="C49" s="54" t="s">
        <v>157</v>
      </c>
      <c r="D49" s="54" t="s">
        <v>156</v>
      </c>
      <c r="E49" s="54" t="s">
        <v>166</v>
      </c>
      <c r="F49" s="50">
        <v>20</v>
      </c>
      <c r="G49" s="51">
        <v>0</v>
      </c>
      <c r="H49" s="55"/>
      <c r="I49" s="56">
        <f t="shared" si="2"/>
        <v>0</v>
      </c>
      <c r="J49" s="56">
        <f t="shared" si="3"/>
        <v>0</v>
      </c>
      <c r="K49" s="56">
        <f t="shared" si="4"/>
        <v>0</v>
      </c>
    </row>
    <row r="50" spans="1:11" ht="15" customHeight="1" x14ac:dyDescent="0.3">
      <c r="A50" s="50">
        <f t="shared" si="5"/>
        <v>45</v>
      </c>
      <c r="B50" s="75" t="s">
        <v>185</v>
      </c>
      <c r="C50" s="54" t="s">
        <v>65</v>
      </c>
      <c r="D50" s="54" t="s">
        <v>156</v>
      </c>
      <c r="E50" s="54" t="s">
        <v>166</v>
      </c>
      <c r="F50" s="50">
        <v>10</v>
      </c>
      <c r="G50" s="51">
        <v>0</v>
      </c>
      <c r="H50" s="55"/>
      <c r="I50" s="56">
        <f t="shared" si="2"/>
        <v>0</v>
      </c>
      <c r="J50" s="56">
        <f t="shared" si="3"/>
        <v>0</v>
      </c>
      <c r="K50" s="56">
        <f t="shared" si="4"/>
        <v>0</v>
      </c>
    </row>
    <row r="51" spans="1:11" ht="37.049999999999997" customHeight="1" x14ac:dyDescent="0.3">
      <c r="A51" s="50">
        <f t="shared" si="5"/>
        <v>46</v>
      </c>
      <c r="B51" s="75" t="s">
        <v>186</v>
      </c>
      <c r="C51" s="54">
        <v>425</v>
      </c>
      <c r="D51" s="54" t="s">
        <v>156</v>
      </c>
      <c r="E51" s="54" t="s">
        <v>166</v>
      </c>
      <c r="F51" s="50">
        <v>50</v>
      </c>
      <c r="G51" s="51">
        <v>0</v>
      </c>
      <c r="H51" s="55"/>
      <c r="I51" s="56">
        <f t="shared" si="2"/>
        <v>0</v>
      </c>
      <c r="J51" s="56">
        <f t="shared" si="3"/>
        <v>0</v>
      </c>
      <c r="K51" s="56">
        <f t="shared" si="4"/>
        <v>0</v>
      </c>
    </row>
    <row r="52" spans="1:11" ht="16.05" customHeight="1" x14ac:dyDescent="0.3">
      <c r="A52" s="50">
        <f t="shared" si="5"/>
        <v>47</v>
      </c>
      <c r="B52" s="75" t="s">
        <v>187</v>
      </c>
      <c r="C52" s="54" t="s">
        <v>188</v>
      </c>
      <c r="D52" s="54" t="s">
        <v>156</v>
      </c>
      <c r="E52" s="54" t="s">
        <v>13</v>
      </c>
      <c r="F52" s="50">
        <v>200</v>
      </c>
      <c r="G52" s="51">
        <v>0</v>
      </c>
      <c r="H52" s="55"/>
      <c r="I52" s="56">
        <f t="shared" si="2"/>
        <v>0</v>
      </c>
      <c r="J52" s="56">
        <f t="shared" si="3"/>
        <v>0</v>
      </c>
      <c r="K52" s="56">
        <f t="shared" si="4"/>
        <v>0</v>
      </c>
    </row>
    <row r="53" spans="1:11" ht="44.55" customHeight="1" x14ac:dyDescent="0.3">
      <c r="A53" s="50">
        <f t="shared" si="5"/>
        <v>48</v>
      </c>
      <c r="B53" s="75" t="s">
        <v>18</v>
      </c>
      <c r="C53" s="54" t="s">
        <v>189</v>
      </c>
      <c r="D53" s="54" t="s">
        <v>156</v>
      </c>
      <c r="E53" s="54" t="s">
        <v>13</v>
      </c>
      <c r="F53" s="50">
        <v>120</v>
      </c>
      <c r="G53" s="51">
        <v>0</v>
      </c>
      <c r="H53" s="55"/>
      <c r="I53" s="56">
        <f t="shared" si="2"/>
        <v>0</v>
      </c>
      <c r="J53" s="56">
        <f t="shared" si="3"/>
        <v>0</v>
      </c>
      <c r="K53" s="56">
        <f t="shared" si="4"/>
        <v>0</v>
      </c>
    </row>
    <row r="54" spans="1:11" ht="30.45" customHeight="1" x14ac:dyDescent="0.3">
      <c r="A54" s="50">
        <f t="shared" si="5"/>
        <v>49</v>
      </c>
      <c r="B54" s="75" t="s">
        <v>246</v>
      </c>
      <c r="C54" s="54" t="s">
        <v>157</v>
      </c>
      <c r="D54" s="54" t="s">
        <v>156</v>
      </c>
      <c r="E54" s="54" t="s">
        <v>171</v>
      </c>
      <c r="F54" s="50">
        <v>150</v>
      </c>
      <c r="G54" s="51">
        <v>0</v>
      </c>
      <c r="H54" s="55"/>
      <c r="I54" s="56">
        <f t="shared" si="2"/>
        <v>0</v>
      </c>
      <c r="J54" s="56">
        <f t="shared" si="3"/>
        <v>0</v>
      </c>
      <c r="K54" s="56">
        <f t="shared" si="4"/>
        <v>0</v>
      </c>
    </row>
    <row r="55" spans="1:11" ht="34.049999999999997" customHeight="1" x14ac:dyDescent="0.3">
      <c r="A55" s="50">
        <f t="shared" si="5"/>
        <v>50</v>
      </c>
      <c r="B55" s="75" t="s">
        <v>229</v>
      </c>
      <c r="C55" s="54" t="s">
        <v>35</v>
      </c>
      <c r="D55" s="54" t="s">
        <v>254</v>
      </c>
      <c r="E55" s="54" t="s">
        <v>166</v>
      </c>
      <c r="F55" s="50">
        <v>1</v>
      </c>
      <c r="G55" s="51">
        <v>0</v>
      </c>
      <c r="H55" s="55"/>
      <c r="I55" s="56">
        <f t="shared" si="2"/>
        <v>0</v>
      </c>
      <c r="J55" s="56">
        <f t="shared" si="3"/>
        <v>0</v>
      </c>
      <c r="K55" s="56">
        <f t="shared" si="4"/>
        <v>0</v>
      </c>
    </row>
    <row r="56" spans="1:11" ht="28.05" customHeight="1" x14ac:dyDescent="0.3">
      <c r="A56" s="50">
        <f t="shared" si="5"/>
        <v>51</v>
      </c>
      <c r="B56" s="75" t="s">
        <v>230</v>
      </c>
      <c r="C56" s="54" t="s">
        <v>38</v>
      </c>
      <c r="D56" s="54" t="s">
        <v>254</v>
      </c>
      <c r="E56" s="54" t="s">
        <v>166</v>
      </c>
      <c r="F56" s="50">
        <v>4</v>
      </c>
      <c r="G56" s="51">
        <v>0</v>
      </c>
      <c r="H56" s="55"/>
      <c r="I56" s="56">
        <f t="shared" si="2"/>
        <v>0</v>
      </c>
      <c r="J56" s="56">
        <f t="shared" si="3"/>
        <v>0</v>
      </c>
      <c r="K56" s="56">
        <f t="shared" si="4"/>
        <v>0</v>
      </c>
    </row>
    <row r="57" spans="1:11" ht="40.5" customHeight="1" x14ac:dyDescent="0.3">
      <c r="A57" s="50">
        <f t="shared" si="5"/>
        <v>52</v>
      </c>
      <c r="B57" s="75" t="s">
        <v>231</v>
      </c>
      <c r="C57" s="54" t="s">
        <v>26</v>
      </c>
      <c r="D57" s="54" t="s">
        <v>254</v>
      </c>
      <c r="E57" s="54" t="s">
        <v>166</v>
      </c>
      <c r="F57" s="50">
        <v>3</v>
      </c>
      <c r="G57" s="51">
        <v>0</v>
      </c>
      <c r="H57" s="55"/>
      <c r="I57" s="56">
        <f t="shared" si="2"/>
        <v>0</v>
      </c>
      <c r="J57" s="56">
        <f t="shared" si="3"/>
        <v>0</v>
      </c>
      <c r="K57" s="56">
        <f t="shared" si="4"/>
        <v>0</v>
      </c>
    </row>
    <row r="58" spans="1:11" ht="34.950000000000003" customHeight="1" x14ac:dyDescent="0.3">
      <c r="A58" s="50">
        <f t="shared" si="5"/>
        <v>53</v>
      </c>
      <c r="B58" s="75" t="s">
        <v>232</v>
      </c>
      <c r="C58" s="54" t="s">
        <v>65</v>
      </c>
      <c r="D58" s="54" t="s">
        <v>254</v>
      </c>
      <c r="E58" s="54" t="s">
        <v>166</v>
      </c>
      <c r="F58" s="50">
        <v>2</v>
      </c>
      <c r="G58" s="51">
        <v>0</v>
      </c>
      <c r="H58" s="55"/>
      <c r="I58" s="56">
        <f t="shared" si="2"/>
        <v>0</v>
      </c>
      <c r="J58" s="56">
        <f t="shared" si="3"/>
        <v>0</v>
      </c>
      <c r="K58" s="56">
        <f t="shared" si="4"/>
        <v>0</v>
      </c>
    </row>
    <row r="59" spans="1:11" ht="42" customHeight="1" x14ac:dyDescent="0.3">
      <c r="A59" s="50">
        <f t="shared" si="5"/>
        <v>54</v>
      </c>
      <c r="B59" s="75" t="s">
        <v>273</v>
      </c>
      <c r="C59" s="54" t="s">
        <v>178</v>
      </c>
      <c r="D59" s="54" t="s">
        <v>156</v>
      </c>
      <c r="E59" s="54" t="s">
        <v>13</v>
      </c>
      <c r="F59" s="50">
        <v>50</v>
      </c>
      <c r="G59" s="51">
        <v>0</v>
      </c>
      <c r="H59" s="55"/>
      <c r="I59" s="56">
        <f t="shared" si="2"/>
        <v>0</v>
      </c>
      <c r="J59" s="56">
        <f t="shared" si="3"/>
        <v>0</v>
      </c>
      <c r="K59" s="56">
        <f t="shared" si="4"/>
        <v>0</v>
      </c>
    </row>
    <row r="60" spans="1:11" ht="73.5" customHeight="1" x14ac:dyDescent="0.3">
      <c r="A60" s="50">
        <f t="shared" si="5"/>
        <v>55</v>
      </c>
      <c r="B60" s="75" t="s">
        <v>424</v>
      </c>
      <c r="C60" s="54" t="s">
        <v>243</v>
      </c>
      <c r="D60" s="54" t="s">
        <v>156</v>
      </c>
      <c r="E60" s="54" t="s">
        <v>47</v>
      </c>
      <c r="F60" s="50">
        <v>400</v>
      </c>
      <c r="G60" s="51">
        <v>0</v>
      </c>
      <c r="H60" s="55"/>
      <c r="I60" s="56">
        <f t="shared" si="2"/>
        <v>0</v>
      </c>
      <c r="J60" s="56">
        <f t="shared" si="3"/>
        <v>0</v>
      </c>
      <c r="K60" s="56">
        <f t="shared" si="4"/>
        <v>0</v>
      </c>
    </row>
    <row r="61" spans="1:11" ht="43.05" customHeight="1" x14ac:dyDescent="0.3">
      <c r="A61" s="50">
        <f t="shared" si="5"/>
        <v>56</v>
      </c>
      <c r="B61" s="75" t="s">
        <v>247</v>
      </c>
      <c r="C61" s="54" t="s">
        <v>243</v>
      </c>
      <c r="D61" s="54" t="s">
        <v>156</v>
      </c>
      <c r="E61" s="54" t="s">
        <v>47</v>
      </c>
      <c r="F61" s="50">
        <v>100</v>
      </c>
      <c r="G61" s="51">
        <v>0</v>
      </c>
      <c r="H61" s="55"/>
      <c r="I61" s="56">
        <f t="shared" si="2"/>
        <v>0</v>
      </c>
      <c r="J61" s="56">
        <f t="shared" si="3"/>
        <v>0</v>
      </c>
      <c r="K61" s="56">
        <f t="shared" si="4"/>
        <v>0</v>
      </c>
    </row>
    <row r="62" spans="1:11" ht="16.5" customHeight="1" x14ac:dyDescent="0.3">
      <c r="A62" s="50">
        <f t="shared" si="5"/>
        <v>57</v>
      </c>
      <c r="B62" s="75" t="s">
        <v>190</v>
      </c>
      <c r="C62" s="54" t="s">
        <v>191</v>
      </c>
      <c r="D62" s="54" t="s">
        <v>156</v>
      </c>
      <c r="E62" s="54" t="s">
        <v>47</v>
      </c>
      <c r="F62" s="50">
        <v>50</v>
      </c>
      <c r="G62" s="51">
        <v>0</v>
      </c>
      <c r="H62" s="55"/>
      <c r="I62" s="56">
        <f t="shared" si="2"/>
        <v>0</v>
      </c>
      <c r="J62" s="56">
        <f t="shared" si="3"/>
        <v>0</v>
      </c>
      <c r="K62" s="56">
        <f t="shared" si="4"/>
        <v>0</v>
      </c>
    </row>
    <row r="63" spans="1:11" ht="39" customHeight="1" x14ac:dyDescent="0.3">
      <c r="A63" s="50">
        <f t="shared" si="5"/>
        <v>58</v>
      </c>
      <c r="B63" s="75" t="s">
        <v>248</v>
      </c>
      <c r="C63" s="54" t="s">
        <v>243</v>
      </c>
      <c r="D63" s="54" t="s">
        <v>156</v>
      </c>
      <c r="E63" s="54" t="s">
        <v>47</v>
      </c>
      <c r="F63" s="50">
        <v>10</v>
      </c>
      <c r="G63" s="51">
        <v>0</v>
      </c>
      <c r="H63" s="55"/>
      <c r="I63" s="56">
        <f t="shared" si="2"/>
        <v>0</v>
      </c>
      <c r="J63" s="56">
        <f t="shared" si="3"/>
        <v>0</v>
      </c>
      <c r="K63" s="56">
        <f t="shared" si="4"/>
        <v>0</v>
      </c>
    </row>
    <row r="64" spans="1:11" ht="16.05" customHeight="1" x14ac:dyDescent="0.3">
      <c r="A64" s="50">
        <f t="shared" si="5"/>
        <v>59</v>
      </c>
      <c r="B64" s="75" t="s">
        <v>192</v>
      </c>
      <c r="C64" s="54" t="s">
        <v>24</v>
      </c>
      <c r="D64" s="54" t="s">
        <v>156</v>
      </c>
      <c r="E64" s="54" t="s">
        <v>13</v>
      </c>
      <c r="F64" s="50">
        <v>100</v>
      </c>
      <c r="G64" s="51">
        <v>0</v>
      </c>
      <c r="H64" s="55"/>
      <c r="I64" s="56">
        <f t="shared" si="2"/>
        <v>0</v>
      </c>
      <c r="J64" s="56">
        <f t="shared" si="3"/>
        <v>0</v>
      </c>
      <c r="K64" s="56">
        <f t="shared" si="4"/>
        <v>0</v>
      </c>
    </row>
    <row r="65" spans="1:11" ht="20.55" customHeight="1" x14ac:dyDescent="0.3">
      <c r="A65" s="50">
        <f t="shared" si="5"/>
        <v>60</v>
      </c>
      <c r="B65" s="75" t="s">
        <v>193</v>
      </c>
      <c r="C65" s="54" t="s">
        <v>24</v>
      </c>
      <c r="D65" s="54" t="s">
        <v>156</v>
      </c>
      <c r="E65" s="54" t="s">
        <v>13</v>
      </c>
      <c r="F65" s="50">
        <v>10</v>
      </c>
      <c r="G65" s="51">
        <v>0</v>
      </c>
      <c r="H65" s="55"/>
      <c r="I65" s="56">
        <f t="shared" si="2"/>
        <v>0</v>
      </c>
      <c r="J65" s="56">
        <f t="shared" si="3"/>
        <v>0</v>
      </c>
      <c r="K65" s="56">
        <f t="shared" si="4"/>
        <v>0</v>
      </c>
    </row>
    <row r="66" spans="1:11" ht="29.55" customHeight="1" x14ac:dyDescent="0.3">
      <c r="A66" s="50">
        <f t="shared" si="5"/>
        <v>61</v>
      </c>
      <c r="B66" s="75" t="s">
        <v>194</v>
      </c>
      <c r="C66" s="54" t="s">
        <v>195</v>
      </c>
      <c r="D66" s="54" t="s">
        <v>254</v>
      </c>
      <c r="E66" s="54" t="s">
        <v>13</v>
      </c>
      <c r="F66" s="50">
        <v>5</v>
      </c>
      <c r="G66" s="51">
        <v>0</v>
      </c>
      <c r="H66" s="55"/>
      <c r="I66" s="56">
        <f t="shared" si="2"/>
        <v>0</v>
      </c>
      <c r="J66" s="56">
        <f t="shared" si="3"/>
        <v>0</v>
      </c>
      <c r="K66" s="56">
        <f t="shared" si="4"/>
        <v>0</v>
      </c>
    </row>
    <row r="67" spans="1:11" ht="28.95" customHeight="1" x14ac:dyDescent="0.3">
      <c r="A67" s="50">
        <f t="shared" si="5"/>
        <v>62</v>
      </c>
      <c r="B67" s="75" t="s">
        <v>196</v>
      </c>
      <c r="C67" s="54" t="s">
        <v>197</v>
      </c>
      <c r="D67" s="54" t="s">
        <v>156</v>
      </c>
      <c r="E67" s="54" t="s">
        <v>13</v>
      </c>
      <c r="F67" s="50">
        <v>1000</v>
      </c>
      <c r="G67" s="51">
        <v>0</v>
      </c>
      <c r="H67" s="55"/>
      <c r="I67" s="56">
        <f t="shared" si="2"/>
        <v>0</v>
      </c>
      <c r="J67" s="56">
        <f t="shared" si="3"/>
        <v>0</v>
      </c>
      <c r="K67" s="56">
        <f t="shared" si="4"/>
        <v>0</v>
      </c>
    </row>
    <row r="68" spans="1:11" ht="32.549999999999997" customHeight="1" x14ac:dyDescent="0.3">
      <c r="A68" s="50">
        <f t="shared" si="5"/>
        <v>63</v>
      </c>
      <c r="B68" s="75" t="s">
        <v>198</v>
      </c>
      <c r="C68" s="54" t="s">
        <v>199</v>
      </c>
      <c r="D68" s="54" t="s">
        <v>156</v>
      </c>
      <c r="E68" s="54" t="s">
        <v>13</v>
      </c>
      <c r="F68" s="50">
        <v>25</v>
      </c>
      <c r="G68" s="51">
        <v>0</v>
      </c>
      <c r="H68" s="55"/>
      <c r="I68" s="56">
        <f t="shared" si="2"/>
        <v>0</v>
      </c>
      <c r="J68" s="56">
        <f t="shared" si="3"/>
        <v>0</v>
      </c>
      <c r="K68" s="56">
        <f t="shared" si="4"/>
        <v>0</v>
      </c>
    </row>
    <row r="69" spans="1:11" ht="19.5" customHeight="1" x14ac:dyDescent="0.3">
      <c r="A69" s="50">
        <f t="shared" si="5"/>
        <v>64</v>
      </c>
      <c r="B69" s="75" t="s">
        <v>427</v>
      </c>
      <c r="C69" s="54" t="s">
        <v>200</v>
      </c>
      <c r="D69" s="54" t="s">
        <v>156</v>
      </c>
      <c r="E69" s="54" t="s">
        <v>13</v>
      </c>
      <c r="F69" s="50">
        <v>15</v>
      </c>
      <c r="G69" s="51">
        <v>0</v>
      </c>
      <c r="H69" s="55"/>
      <c r="I69" s="56">
        <f t="shared" si="2"/>
        <v>0</v>
      </c>
      <c r="J69" s="56">
        <f t="shared" si="3"/>
        <v>0</v>
      </c>
      <c r="K69" s="56">
        <f t="shared" si="4"/>
        <v>0</v>
      </c>
    </row>
    <row r="70" spans="1:11" ht="14.55" customHeight="1" x14ac:dyDescent="0.3">
      <c r="A70" s="50">
        <f t="shared" si="5"/>
        <v>65</v>
      </c>
      <c r="B70" s="75" t="s">
        <v>158</v>
      </c>
      <c r="C70" s="54" t="s">
        <v>197</v>
      </c>
      <c r="D70" s="54" t="s">
        <v>156</v>
      </c>
      <c r="E70" s="54" t="s">
        <v>143</v>
      </c>
      <c r="F70" s="50">
        <v>100</v>
      </c>
      <c r="G70" s="51">
        <v>0</v>
      </c>
      <c r="H70" s="55"/>
      <c r="I70" s="56">
        <f t="shared" si="2"/>
        <v>0</v>
      </c>
      <c r="J70" s="56">
        <f t="shared" si="3"/>
        <v>0</v>
      </c>
      <c r="K70" s="56">
        <f t="shared" si="4"/>
        <v>0</v>
      </c>
    </row>
    <row r="71" spans="1:11" ht="76.05" customHeight="1" x14ac:dyDescent="0.3">
      <c r="A71" s="50">
        <f t="shared" si="5"/>
        <v>66</v>
      </c>
      <c r="B71" s="75" t="s">
        <v>201</v>
      </c>
      <c r="C71" s="54" t="s">
        <v>72</v>
      </c>
      <c r="D71" s="54" t="s">
        <v>254</v>
      </c>
      <c r="E71" s="54" t="s">
        <v>13</v>
      </c>
      <c r="F71" s="50">
        <v>5</v>
      </c>
      <c r="G71" s="51">
        <v>0</v>
      </c>
      <c r="H71" s="55"/>
      <c r="I71" s="56">
        <f t="shared" si="2"/>
        <v>0</v>
      </c>
      <c r="J71" s="56">
        <f t="shared" si="3"/>
        <v>0</v>
      </c>
      <c r="K71" s="56">
        <f t="shared" si="4"/>
        <v>0</v>
      </c>
    </row>
    <row r="72" spans="1:11" ht="13.05" customHeight="1" x14ac:dyDescent="0.3">
      <c r="A72" s="50">
        <f t="shared" ref="A72:A110" si="9">A71+1</f>
        <v>67</v>
      </c>
      <c r="B72" s="75" t="s">
        <v>260</v>
      </c>
      <c r="C72" s="54" t="s">
        <v>43</v>
      </c>
      <c r="D72" s="54" t="s">
        <v>254</v>
      </c>
      <c r="E72" s="54" t="s">
        <v>13</v>
      </c>
      <c r="F72" s="50">
        <v>5</v>
      </c>
      <c r="G72" s="51">
        <v>0</v>
      </c>
      <c r="H72" s="55"/>
      <c r="I72" s="56">
        <f t="shared" si="2"/>
        <v>0</v>
      </c>
      <c r="J72" s="56">
        <f t="shared" si="3"/>
        <v>0</v>
      </c>
      <c r="K72" s="56">
        <f t="shared" si="4"/>
        <v>0</v>
      </c>
    </row>
    <row r="73" spans="1:11" ht="27" customHeight="1" x14ac:dyDescent="0.3">
      <c r="A73" s="50">
        <f t="shared" si="9"/>
        <v>68</v>
      </c>
      <c r="B73" s="75" t="s">
        <v>202</v>
      </c>
      <c r="C73" s="54" t="s">
        <v>68</v>
      </c>
      <c r="D73" s="54" t="s">
        <v>156</v>
      </c>
      <c r="E73" s="54" t="s">
        <v>13</v>
      </c>
      <c r="F73" s="50">
        <v>200</v>
      </c>
      <c r="G73" s="51">
        <v>0</v>
      </c>
      <c r="H73" s="55"/>
      <c r="I73" s="56">
        <f t="shared" ref="I73" si="10">ROUND(G73+(G73*H73),2)</f>
        <v>0</v>
      </c>
      <c r="J73" s="56">
        <f t="shared" ref="J73" si="11">F73*G73</f>
        <v>0</v>
      </c>
      <c r="K73" s="56">
        <f t="shared" ref="K73" si="12">ROUND(J73+(J73*H73),2)</f>
        <v>0</v>
      </c>
    </row>
    <row r="74" spans="1:11" ht="46.05" customHeight="1" x14ac:dyDescent="0.3">
      <c r="A74" s="50">
        <f t="shared" si="9"/>
        <v>69</v>
      </c>
      <c r="B74" s="75" t="s">
        <v>259</v>
      </c>
      <c r="C74" s="54" t="s">
        <v>39</v>
      </c>
      <c r="D74" s="54" t="s">
        <v>254</v>
      </c>
      <c r="E74" s="54" t="s">
        <v>166</v>
      </c>
      <c r="F74" s="50">
        <v>2</v>
      </c>
      <c r="G74" s="51">
        <v>0</v>
      </c>
      <c r="H74" s="55"/>
      <c r="I74" s="56">
        <f t="shared" si="2"/>
        <v>0</v>
      </c>
      <c r="J74" s="56">
        <f t="shared" si="3"/>
        <v>0</v>
      </c>
      <c r="K74" s="56">
        <f t="shared" si="4"/>
        <v>0</v>
      </c>
    </row>
    <row r="75" spans="1:11" ht="43.5" customHeight="1" thickBot="1" x14ac:dyDescent="0.35">
      <c r="A75" s="50">
        <f t="shared" si="9"/>
        <v>70</v>
      </c>
      <c r="B75" s="81" t="s">
        <v>359</v>
      </c>
      <c r="C75" s="78" t="s">
        <v>65</v>
      </c>
      <c r="D75" s="54" t="s">
        <v>156</v>
      </c>
      <c r="E75" s="78" t="s">
        <v>166</v>
      </c>
      <c r="F75" s="50">
        <v>100</v>
      </c>
      <c r="G75" s="51">
        <v>0</v>
      </c>
      <c r="H75" s="55"/>
      <c r="I75" s="56">
        <f t="shared" si="2"/>
        <v>0</v>
      </c>
      <c r="J75" s="56">
        <f t="shared" si="3"/>
        <v>0</v>
      </c>
      <c r="K75" s="56">
        <f t="shared" si="4"/>
        <v>0</v>
      </c>
    </row>
    <row r="76" spans="1:11" ht="39" customHeight="1" x14ac:dyDescent="0.3">
      <c r="A76" s="50">
        <f t="shared" si="9"/>
        <v>71</v>
      </c>
      <c r="B76" s="75" t="s">
        <v>235</v>
      </c>
      <c r="C76" s="54" t="s">
        <v>40</v>
      </c>
      <c r="D76" s="54" t="s">
        <v>254</v>
      </c>
      <c r="E76" s="54" t="s">
        <v>166</v>
      </c>
      <c r="F76" s="50">
        <v>4</v>
      </c>
      <c r="G76" s="51">
        <v>0</v>
      </c>
      <c r="H76" s="55"/>
      <c r="I76" s="56">
        <f t="shared" si="2"/>
        <v>0</v>
      </c>
      <c r="J76" s="56">
        <f t="shared" si="3"/>
        <v>0</v>
      </c>
      <c r="K76" s="56">
        <f t="shared" si="4"/>
        <v>0</v>
      </c>
    </row>
    <row r="77" spans="1:11" ht="40.5" customHeight="1" x14ac:dyDescent="0.3">
      <c r="A77" s="50">
        <f t="shared" si="9"/>
        <v>72</v>
      </c>
      <c r="B77" s="75" t="s">
        <v>236</v>
      </c>
      <c r="C77" s="54" t="s">
        <v>40</v>
      </c>
      <c r="D77" s="54" t="s">
        <v>254</v>
      </c>
      <c r="E77" s="54" t="s">
        <v>166</v>
      </c>
      <c r="F77" s="50">
        <v>4</v>
      </c>
      <c r="G77" s="51">
        <v>0</v>
      </c>
      <c r="H77" s="55"/>
      <c r="I77" s="56">
        <f t="shared" si="2"/>
        <v>0</v>
      </c>
      <c r="J77" s="56">
        <f t="shared" si="3"/>
        <v>0</v>
      </c>
      <c r="K77" s="56">
        <f t="shared" si="4"/>
        <v>0</v>
      </c>
    </row>
    <row r="78" spans="1:11" ht="43.05" customHeight="1" x14ac:dyDescent="0.3">
      <c r="A78" s="50">
        <f t="shared" si="9"/>
        <v>73</v>
      </c>
      <c r="B78" s="75" t="s">
        <v>223</v>
      </c>
      <c r="C78" s="54" t="s">
        <v>222</v>
      </c>
      <c r="D78" s="54" t="s">
        <v>156</v>
      </c>
      <c r="E78" s="54" t="s">
        <v>171</v>
      </c>
      <c r="F78" s="50">
        <v>100</v>
      </c>
      <c r="G78" s="51">
        <v>0</v>
      </c>
      <c r="H78" s="55"/>
      <c r="I78" s="56">
        <f t="shared" si="2"/>
        <v>0</v>
      </c>
      <c r="J78" s="56">
        <f t="shared" si="3"/>
        <v>0</v>
      </c>
      <c r="K78" s="56">
        <f t="shared" si="4"/>
        <v>0</v>
      </c>
    </row>
    <row r="79" spans="1:11" ht="45" customHeight="1" x14ac:dyDescent="0.3">
      <c r="A79" s="50">
        <f t="shared" si="9"/>
        <v>74</v>
      </c>
      <c r="B79" s="75" t="s">
        <v>237</v>
      </c>
      <c r="C79" s="54" t="s">
        <v>27</v>
      </c>
      <c r="D79" s="54" t="s">
        <v>254</v>
      </c>
      <c r="E79" s="54" t="s">
        <v>166</v>
      </c>
      <c r="F79" s="50">
        <v>7</v>
      </c>
      <c r="G79" s="51">
        <v>0</v>
      </c>
      <c r="H79" s="55"/>
      <c r="I79" s="56">
        <f t="shared" ref="I79:I111" si="13">ROUND(G79+(G79*H79),2)</f>
        <v>0</v>
      </c>
      <c r="J79" s="56">
        <f t="shared" ref="J79:J111" si="14">F79*G79</f>
        <v>0</v>
      </c>
      <c r="K79" s="56">
        <f t="shared" ref="K79:K113" si="15">ROUND(J79+(J79*H79),2)</f>
        <v>0</v>
      </c>
    </row>
    <row r="80" spans="1:11" ht="16.5" customHeight="1" x14ac:dyDescent="0.3">
      <c r="A80" s="50">
        <f t="shared" si="9"/>
        <v>75</v>
      </c>
      <c r="B80" s="75" t="s">
        <v>274</v>
      </c>
      <c r="C80" s="54" t="s">
        <v>42</v>
      </c>
      <c r="D80" s="54" t="s">
        <v>254</v>
      </c>
      <c r="E80" s="54" t="s">
        <v>166</v>
      </c>
      <c r="F80" s="50">
        <v>5</v>
      </c>
      <c r="G80" s="51">
        <v>0</v>
      </c>
      <c r="H80" s="55"/>
      <c r="I80" s="56">
        <f t="shared" si="13"/>
        <v>0</v>
      </c>
      <c r="J80" s="56">
        <f t="shared" si="14"/>
        <v>0</v>
      </c>
      <c r="K80" s="56">
        <f t="shared" si="15"/>
        <v>0</v>
      </c>
    </row>
    <row r="81" spans="1:11" ht="46.95" customHeight="1" x14ac:dyDescent="0.3">
      <c r="A81" s="50">
        <f t="shared" si="9"/>
        <v>76</v>
      </c>
      <c r="B81" s="75" t="s">
        <v>238</v>
      </c>
      <c r="C81" s="54" t="s">
        <v>41</v>
      </c>
      <c r="D81" s="54" t="s">
        <v>254</v>
      </c>
      <c r="E81" s="54" t="s">
        <v>166</v>
      </c>
      <c r="F81" s="50">
        <v>1</v>
      </c>
      <c r="G81" s="51">
        <v>0</v>
      </c>
      <c r="H81" s="55"/>
      <c r="I81" s="56">
        <f t="shared" si="13"/>
        <v>0</v>
      </c>
      <c r="J81" s="56">
        <f t="shared" si="14"/>
        <v>0</v>
      </c>
      <c r="K81" s="56">
        <f t="shared" si="15"/>
        <v>0</v>
      </c>
    </row>
    <row r="82" spans="1:11" ht="25.95" customHeight="1" x14ac:dyDescent="0.3">
      <c r="A82" s="50">
        <f t="shared" si="9"/>
        <v>77</v>
      </c>
      <c r="B82" s="75" t="s">
        <v>203</v>
      </c>
      <c r="C82" s="54" t="s">
        <v>157</v>
      </c>
      <c r="D82" s="54" t="s">
        <v>156</v>
      </c>
      <c r="E82" s="54" t="s">
        <v>13</v>
      </c>
      <c r="F82" s="50">
        <v>20</v>
      </c>
      <c r="G82" s="51">
        <v>0</v>
      </c>
      <c r="H82" s="55"/>
      <c r="I82" s="56">
        <f t="shared" si="13"/>
        <v>0</v>
      </c>
      <c r="J82" s="56">
        <f t="shared" si="14"/>
        <v>0</v>
      </c>
      <c r="K82" s="56">
        <f t="shared" si="15"/>
        <v>0</v>
      </c>
    </row>
    <row r="83" spans="1:11" ht="16.5" customHeight="1" x14ac:dyDescent="0.3">
      <c r="A83" s="50">
        <f t="shared" si="9"/>
        <v>78</v>
      </c>
      <c r="B83" s="75" t="s">
        <v>204</v>
      </c>
      <c r="C83" s="54" t="s">
        <v>24</v>
      </c>
      <c r="D83" s="54" t="s">
        <v>156</v>
      </c>
      <c r="E83" s="54" t="s">
        <v>13</v>
      </c>
      <c r="F83" s="50">
        <v>5</v>
      </c>
      <c r="G83" s="51">
        <v>0</v>
      </c>
      <c r="H83" s="55"/>
      <c r="I83" s="56">
        <f t="shared" si="13"/>
        <v>0</v>
      </c>
      <c r="J83" s="56">
        <f t="shared" si="14"/>
        <v>0</v>
      </c>
      <c r="K83" s="56">
        <f t="shared" si="15"/>
        <v>0</v>
      </c>
    </row>
    <row r="84" spans="1:11" ht="29.55" customHeight="1" x14ac:dyDescent="0.3">
      <c r="A84" s="50">
        <f t="shared" si="9"/>
        <v>79</v>
      </c>
      <c r="B84" s="75" t="s">
        <v>205</v>
      </c>
      <c r="C84" s="54" t="s">
        <v>30</v>
      </c>
      <c r="D84" s="54" t="s">
        <v>156</v>
      </c>
      <c r="E84" s="54" t="s">
        <v>13</v>
      </c>
      <c r="F84" s="50">
        <v>20</v>
      </c>
      <c r="G84" s="51">
        <v>0</v>
      </c>
      <c r="H84" s="55"/>
      <c r="I84" s="56">
        <f t="shared" si="13"/>
        <v>0</v>
      </c>
      <c r="J84" s="56">
        <f t="shared" si="14"/>
        <v>0</v>
      </c>
      <c r="K84" s="56">
        <f t="shared" si="15"/>
        <v>0</v>
      </c>
    </row>
    <row r="85" spans="1:11" ht="52.5" customHeight="1" x14ac:dyDescent="0.3">
      <c r="A85" s="50">
        <f t="shared" si="9"/>
        <v>80</v>
      </c>
      <c r="B85" s="75" t="s">
        <v>251</v>
      </c>
      <c r="C85" s="54" t="s">
        <v>24</v>
      </c>
      <c r="D85" s="54" t="s">
        <v>156</v>
      </c>
      <c r="E85" s="54" t="s">
        <v>13</v>
      </c>
      <c r="F85" s="50">
        <v>30</v>
      </c>
      <c r="G85" s="51">
        <v>0</v>
      </c>
      <c r="H85" s="55"/>
      <c r="I85" s="56">
        <f t="shared" si="13"/>
        <v>0</v>
      </c>
      <c r="J85" s="56">
        <f t="shared" si="14"/>
        <v>0</v>
      </c>
      <c r="K85" s="56">
        <f t="shared" si="15"/>
        <v>0</v>
      </c>
    </row>
    <row r="86" spans="1:11" ht="14.55" customHeight="1" x14ac:dyDescent="0.3">
      <c r="A86" s="50">
        <f t="shared" si="9"/>
        <v>81</v>
      </c>
      <c r="B86" s="75" t="s">
        <v>206</v>
      </c>
      <c r="C86" s="54" t="s">
        <v>207</v>
      </c>
      <c r="D86" s="54" t="s">
        <v>156</v>
      </c>
      <c r="E86" s="54" t="s">
        <v>171</v>
      </c>
      <c r="F86" s="50">
        <v>50</v>
      </c>
      <c r="G86" s="51">
        <v>0</v>
      </c>
      <c r="H86" s="55"/>
      <c r="I86" s="56">
        <f t="shared" si="13"/>
        <v>0</v>
      </c>
      <c r="J86" s="56">
        <f t="shared" si="14"/>
        <v>0</v>
      </c>
      <c r="K86" s="56">
        <f t="shared" si="15"/>
        <v>0</v>
      </c>
    </row>
    <row r="87" spans="1:11" ht="19.05" customHeight="1" x14ac:dyDescent="0.3">
      <c r="A87" s="50">
        <f t="shared" si="9"/>
        <v>82</v>
      </c>
      <c r="B87" s="75" t="s">
        <v>16</v>
      </c>
      <c r="C87" s="54" t="s">
        <v>31</v>
      </c>
      <c r="D87" s="54" t="s">
        <v>156</v>
      </c>
      <c r="E87" s="54" t="s">
        <v>13</v>
      </c>
      <c r="F87" s="50">
        <v>20</v>
      </c>
      <c r="G87" s="51">
        <v>0</v>
      </c>
      <c r="H87" s="55"/>
      <c r="I87" s="56">
        <f t="shared" si="13"/>
        <v>0</v>
      </c>
      <c r="J87" s="56">
        <f t="shared" si="14"/>
        <v>0</v>
      </c>
      <c r="K87" s="56">
        <f t="shared" si="15"/>
        <v>0</v>
      </c>
    </row>
    <row r="88" spans="1:11" ht="13.5" customHeight="1" x14ac:dyDescent="0.3">
      <c r="A88" s="50">
        <f t="shared" si="9"/>
        <v>83</v>
      </c>
      <c r="B88" s="75" t="s">
        <v>253</v>
      </c>
      <c r="C88" s="54" t="s">
        <v>42</v>
      </c>
      <c r="D88" s="54" t="s">
        <v>254</v>
      </c>
      <c r="E88" s="54" t="s">
        <v>13</v>
      </c>
      <c r="F88" s="50">
        <v>5</v>
      </c>
      <c r="G88" s="51">
        <v>0</v>
      </c>
      <c r="H88" s="55"/>
      <c r="I88" s="56">
        <f t="shared" si="13"/>
        <v>0</v>
      </c>
      <c r="J88" s="56">
        <f t="shared" si="14"/>
        <v>0</v>
      </c>
      <c r="K88" s="56">
        <f t="shared" si="15"/>
        <v>0</v>
      </c>
    </row>
    <row r="89" spans="1:11" ht="50.55" customHeight="1" x14ac:dyDescent="0.3">
      <c r="A89" s="50">
        <f t="shared" si="9"/>
        <v>84</v>
      </c>
      <c r="B89" s="75" t="s">
        <v>252</v>
      </c>
      <c r="C89" s="54" t="s">
        <v>42</v>
      </c>
      <c r="D89" s="54" t="s">
        <v>254</v>
      </c>
      <c r="E89" s="54" t="s">
        <v>13</v>
      </c>
      <c r="F89" s="50">
        <v>5</v>
      </c>
      <c r="G89" s="51">
        <v>0</v>
      </c>
      <c r="H89" s="55"/>
      <c r="I89" s="56">
        <f t="shared" ref="I89" si="16">ROUND(G89+(G89*H89),2)</f>
        <v>0</v>
      </c>
      <c r="J89" s="56">
        <f t="shared" ref="J89" si="17">F89*G89</f>
        <v>0</v>
      </c>
      <c r="K89" s="56">
        <f t="shared" ref="K89" si="18">ROUND(J89+(J89*H89),2)</f>
        <v>0</v>
      </c>
    </row>
    <row r="90" spans="1:11" ht="34.049999999999997" customHeight="1" x14ac:dyDescent="0.3">
      <c r="A90" s="50">
        <f t="shared" si="9"/>
        <v>85</v>
      </c>
      <c r="B90" s="75" t="s">
        <v>208</v>
      </c>
      <c r="C90" s="54" t="s">
        <v>207</v>
      </c>
      <c r="D90" s="54" t="s">
        <v>156</v>
      </c>
      <c r="E90" s="54" t="s">
        <v>13</v>
      </c>
      <c r="F90" s="50">
        <v>50</v>
      </c>
      <c r="G90" s="51">
        <v>0</v>
      </c>
      <c r="H90" s="55"/>
      <c r="I90" s="56">
        <f t="shared" si="13"/>
        <v>0</v>
      </c>
      <c r="J90" s="56">
        <f t="shared" si="14"/>
        <v>0</v>
      </c>
      <c r="K90" s="56">
        <f t="shared" si="15"/>
        <v>0</v>
      </c>
    </row>
    <row r="91" spans="1:11" ht="42.45" customHeight="1" x14ac:dyDescent="0.3">
      <c r="A91" s="50">
        <f t="shared" si="9"/>
        <v>86</v>
      </c>
      <c r="B91" s="75" t="s">
        <v>239</v>
      </c>
      <c r="C91" s="54" t="s">
        <v>43</v>
      </c>
      <c r="D91" s="54" t="s">
        <v>156</v>
      </c>
      <c r="E91" s="54" t="s">
        <v>47</v>
      </c>
      <c r="F91" s="50">
        <v>1</v>
      </c>
      <c r="G91" s="51">
        <v>0</v>
      </c>
      <c r="H91" s="55"/>
      <c r="I91" s="56">
        <f t="shared" si="13"/>
        <v>0</v>
      </c>
      <c r="J91" s="56">
        <f t="shared" si="14"/>
        <v>0</v>
      </c>
      <c r="K91" s="56">
        <f t="shared" si="15"/>
        <v>0</v>
      </c>
    </row>
    <row r="92" spans="1:11" ht="58.95" customHeight="1" x14ac:dyDescent="0.3">
      <c r="A92" s="50">
        <f t="shared" si="9"/>
        <v>87</v>
      </c>
      <c r="B92" s="75" t="s">
        <v>249</v>
      </c>
      <c r="C92" s="54" t="s">
        <v>24</v>
      </c>
      <c r="D92" s="54" t="s">
        <v>156</v>
      </c>
      <c r="E92" s="54" t="s">
        <v>47</v>
      </c>
      <c r="F92" s="50">
        <v>50</v>
      </c>
      <c r="G92" s="51">
        <v>0</v>
      </c>
      <c r="H92" s="55"/>
      <c r="I92" s="56">
        <f t="shared" ref="I92" si="19">ROUND(G92+(G92*H92),2)</f>
        <v>0</v>
      </c>
      <c r="J92" s="56">
        <f t="shared" ref="J92" si="20">F92*G92</f>
        <v>0</v>
      </c>
      <c r="K92" s="56">
        <f t="shared" ref="K92" si="21">ROUND(J92+(J92*H92),2)</f>
        <v>0</v>
      </c>
    </row>
    <row r="93" spans="1:11" ht="45.45" customHeight="1" x14ac:dyDescent="0.3">
      <c r="A93" s="50">
        <f t="shared" si="9"/>
        <v>88</v>
      </c>
      <c r="B93" s="75" t="s">
        <v>275</v>
      </c>
      <c r="C93" s="54" t="s">
        <v>243</v>
      </c>
      <c r="D93" s="54" t="s">
        <v>156</v>
      </c>
      <c r="E93" s="54" t="s">
        <v>47</v>
      </c>
      <c r="F93" s="50">
        <v>500</v>
      </c>
      <c r="G93" s="51">
        <v>0</v>
      </c>
      <c r="H93" s="55"/>
      <c r="I93" s="56">
        <f t="shared" si="13"/>
        <v>0</v>
      </c>
      <c r="J93" s="56">
        <f t="shared" si="14"/>
        <v>0</v>
      </c>
      <c r="K93" s="56">
        <f t="shared" si="15"/>
        <v>0</v>
      </c>
    </row>
    <row r="94" spans="1:11" ht="18.45" customHeight="1" x14ac:dyDescent="0.3">
      <c r="A94" s="50">
        <f t="shared" si="9"/>
        <v>89</v>
      </c>
      <c r="B94" s="75" t="s">
        <v>211</v>
      </c>
      <c r="C94" s="54" t="s">
        <v>24</v>
      </c>
      <c r="D94" s="54" t="s">
        <v>156</v>
      </c>
      <c r="E94" s="54" t="s">
        <v>13</v>
      </c>
      <c r="F94" s="50">
        <v>50</v>
      </c>
      <c r="G94" s="51">
        <v>0</v>
      </c>
      <c r="H94" s="55"/>
      <c r="I94" s="56">
        <f t="shared" si="13"/>
        <v>0</v>
      </c>
      <c r="J94" s="56">
        <f t="shared" si="14"/>
        <v>0</v>
      </c>
      <c r="K94" s="56">
        <f t="shared" si="15"/>
        <v>0</v>
      </c>
    </row>
    <row r="95" spans="1:11" ht="15.45" customHeight="1" x14ac:dyDescent="0.3">
      <c r="A95" s="50">
        <f t="shared" si="9"/>
        <v>90</v>
      </c>
      <c r="B95" s="75" t="s">
        <v>0</v>
      </c>
      <c r="C95" s="54" t="s">
        <v>38</v>
      </c>
      <c r="D95" s="54" t="s">
        <v>156</v>
      </c>
      <c r="E95" s="54" t="s">
        <v>13</v>
      </c>
      <c r="F95" s="50">
        <v>5</v>
      </c>
      <c r="G95" s="51">
        <v>0</v>
      </c>
      <c r="H95" s="55"/>
      <c r="I95" s="56">
        <f t="shared" si="13"/>
        <v>0</v>
      </c>
      <c r="J95" s="56">
        <f t="shared" si="14"/>
        <v>0</v>
      </c>
      <c r="K95" s="56">
        <f t="shared" si="15"/>
        <v>0</v>
      </c>
    </row>
    <row r="96" spans="1:11" ht="15.45" customHeight="1" x14ac:dyDescent="0.3">
      <c r="A96" s="50">
        <f t="shared" si="9"/>
        <v>91</v>
      </c>
      <c r="B96" s="75" t="s">
        <v>250</v>
      </c>
      <c r="C96" s="54" t="s">
        <v>213</v>
      </c>
      <c r="D96" s="54" t="s">
        <v>156</v>
      </c>
      <c r="E96" s="54" t="s">
        <v>13</v>
      </c>
      <c r="F96" s="50">
        <v>200</v>
      </c>
      <c r="G96" s="51">
        <v>0</v>
      </c>
      <c r="H96" s="55"/>
      <c r="I96" s="56">
        <f t="shared" si="13"/>
        <v>0</v>
      </c>
      <c r="J96" s="56">
        <f t="shared" si="14"/>
        <v>0</v>
      </c>
      <c r="K96" s="56">
        <f t="shared" si="15"/>
        <v>0</v>
      </c>
    </row>
    <row r="97" spans="1:11" ht="18" customHeight="1" x14ac:dyDescent="0.3">
      <c r="A97" s="50">
        <f t="shared" si="9"/>
        <v>92</v>
      </c>
      <c r="B97" s="75" t="s">
        <v>214</v>
      </c>
      <c r="C97" s="54" t="s">
        <v>24</v>
      </c>
      <c r="D97" s="54" t="s">
        <v>156</v>
      </c>
      <c r="E97" s="54" t="s">
        <v>13</v>
      </c>
      <c r="F97" s="50">
        <v>100</v>
      </c>
      <c r="G97" s="51">
        <v>0</v>
      </c>
      <c r="H97" s="55"/>
      <c r="I97" s="56">
        <f t="shared" si="13"/>
        <v>0</v>
      </c>
      <c r="J97" s="56">
        <f t="shared" si="14"/>
        <v>0</v>
      </c>
      <c r="K97" s="56">
        <f t="shared" si="15"/>
        <v>0</v>
      </c>
    </row>
    <row r="98" spans="1:11" ht="45" customHeight="1" x14ac:dyDescent="0.3">
      <c r="A98" s="50">
        <f t="shared" si="9"/>
        <v>93</v>
      </c>
      <c r="B98" s="75" t="s">
        <v>212</v>
      </c>
      <c r="C98" s="54" t="s">
        <v>68</v>
      </c>
      <c r="D98" s="54" t="s">
        <v>156</v>
      </c>
      <c r="E98" s="54" t="s">
        <v>13</v>
      </c>
      <c r="F98" s="50">
        <v>100</v>
      </c>
      <c r="G98" s="51">
        <v>0</v>
      </c>
      <c r="H98" s="55"/>
      <c r="I98" s="56">
        <f t="shared" ref="I98:I99" si="22">ROUND(G98+(G98*H98),2)</f>
        <v>0</v>
      </c>
      <c r="J98" s="56">
        <f t="shared" si="14"/>
        <v>0</v>
      </c>
      <c r="K98" s="56">
        <f t="shared" si="15"/>
        <v>0</v>
      </c>
    </row>
    <row r="99" spans="1:11" ht="18" customHeight="1" x14ac:dyDescent="0.3">
      <c r="A99" s="50">
        <f t="shared" si="9"/>
        <v>94</v>
      </c>
      <c r="B99" s="75" t="s">
        <v>221</v>
      </c>
      <c r="C99" s="54" t="s">
        <v>207</v>
      </c>
      <c r="D99" s="54" t="s">
        <v>156</v>
      </c>
      <c r="E99" s="54" t="s">
        <v>13</v>
      </c>
      <c r="F99" s="50">
        <v>25</v>
      </c>
      <c r="G99" s="51">
        <v>0</v>
      </c>
      <c r="H99" s="55"/>
      <c r="I99" s="56">
        <f t="shared" si="22"/>
        <v>0</v>
      </c>
      <c r="J99" s="56">
        <f t="shared" si="14"/>
        <v>0</v>
      </c>
      <c r="K99" s="56">
        <f t="shared" si="15"/>
        <v>0</v>
      </c>
    </row>
    <row r="100" spans="1:11" ht="18.45" customHeight="1" x14ac:dyDescent="0.3">
      <c r="A100" s="50">
        <f t="shared" si="9"/>
        <v>95</v>
      </c>
      <c r="B100" s="75" t="s">
        <v>215</v>
      </c>
      <c r="C100" s="54" t="s">
        <v>216</v>
      </c>
      <c r="D100" s="54" t="s">
        <v>156</v>
      </c>
      <c r="E100" s="54" t="s">
        <v>13</v>
      </c>
      <c r="F100" s="50">
        <v>10</v>
      </c>
      <c r="G100" s="51">
        <v>0</v>
      </c>
      <c r="H100" s="55"/>
      <c r="I100" s="56">
        <f t="shared" si="13"/>
        <v>0</v>
      </c>
      <c r="J100" s="56">
        <f t="shared" si="14"/>
        <v>0</v>
      </c>
      <c r="K100" s="56">
        <f t="shared" si="15"/>
        <v>0</v>
      </c>
    </row>
    <row r="101" spans="1:11" ht="33.450000000000003" customHeight="1" x14ac:dyDescent="0.3">
      <c r="A101" s="50">
        <f t="shared" si="9"/>
        <v>96</v>
      </c>
      <c r="B101" s="75" t="s">
        <v>217</v>
      </c>
      <c r="C101" s="54" t="s">
        <v>24</v>
      </c>
      <c r="D101" s="54" t="s">
        <v>156</v>
      </c>
      <c r="E101" s="54" t="s">
        <v>13</v>
      </c>
      <c r="F101" s="50">
        <v>200</v>
      </c>
      <c r="G101" s="51">
        <v>0</v>
      </c>
      <c r="H101" s="55"/>
      <c r="I101" s="56">
        <f t="shared" si="13"/>
        <v>0</v>
      </c>
      <c r="J101" s="56">
        <f t="shared" si="14"/>
        <v>0</v>
      </c>
      <c r="K101" s="56">
        <f t="shared" si="15"/>
        <v>0</v>
      </c>
    </row>
    <row r="102" spans="1:11" ht="32.549999999999997" customHeight="1" x14ac:dyDescent="0.3">
      <c r="A102" s="50">
        <f t="shared" si="9"/>
        <v>97</v>
      </c>
      <c r="B102" s="75" t="s">
        <v>264</v>
      </c>
      <c r="C102" s="54" t="s">
        <v>207</v>
      </c>
      <c r="D102" s="54" t="s">
        <v>254</v>
      </c>
      <c r="E102" s="54" t="s">
        <v>13</v>
      </c>
      <c r="F102" s="50">
        <v>20</v>
      </c>
      <c r="G102" s="51">
        <v>0</v>
      </c>
      <c r="H102" s="55"/>
      <c r="I102" s="56">
        <f t="shared" si="13"/>
        <v>0</v>
      </c>
      <c r="J102" s="56">
        <f t="shared" si="14"/>
        <v>0</v>
      </c>
      <c r="K102" s="56">
        <f t="shared" si="15"/>
        <v>0</v>
      </c>
    </row>
    <row r="103" spans="1:11" ht="31.95" customHeight="1" x14ac:dyDescent="0.3">
      <c r="A103" s="50">
        <f t="shared" si="9"/>
        <v>98</v>
      </c>
      <c r="B103" s="75" t="s">
        <v>255</v>
      </c>
      <c r="C103" s="54" t="s">
        <v>65</v>
      </c>
      <c r="D103" s="54" t="s">
        <v>156</v>
      </c>
      <c r="E103" s="54" t="s">
        <v>13</v>
      </c>
      <c r="F103" s="50">
        <v>30</v>
      </c>
      <c r="G103" s="51">
        <v>0</v>
      </c>
      <c r="H103" s="55"/>
      <c r="I103" s="56">
        <f t="shared" si="13"/>
        <v>0</v>
      </c>
      <c r="J103" s="56">
        <f t="shared" si="14"/>
        <v>0</v>
      </c>
      <c r="K103" s="56">
        <f t="shared" si="15"/>
        <v>0</v>
      </c>
    </row>
    <row r="104" spans="1:11" ht="33.450000000000003" customHeight="1" x14ac:dyDescent="0.3">
      <c r="A104" s="50">
        <f t="shared" si="9"/>
        <v>99</v>
      </c>
      <c r="B104" s="75" t="s">
        <v>276</v>
      </c>
      <c r="C104" s="54" t="s">
        <v>256</v>
      </c>
      <c r="D104" s="54" t="s">
        <v>254</v>
      </c>
      <c r="E104" s="54" t="s">
        <v>166</v>
      </c>
      <c r="F104" s="50">
        <v>1</v>
      </c>
      <c r="G104" s="51">
        <v>0</v>
      </c>
      <c r="H104" s="55"/>
      <c r="I104" s="56">
        <f t="shared" si="13"/>
        <v>0</v>
      </c>
      <c r="J104" s="56">
        <f t="shared" si="14"/>
        <v>0</v>
      </c>
      <c r="K104" s="56">
        <f t="shared" si="15"/>
        <v>0</v>
      </c>
    </row>
    <row r="105" spans="1:11" ht="32.549999999999997" customHeight="1" x14ac:dyDescent="0.3">
      <c r="A105" s="50">
        <f t="shared" si="9"/>
        <v>100</v>
      </c>
      <c r="B105" s="75" t="s">
        <v>218</v>
      </c>
      <c r="C105" s="54" t="s">
        <v>26</v>
      </c>
      <c r="D105" s="54" t="s">
        <v>156</v>
      </c>
      <c r="E105" s="54" t="s">
        <v>13</v>
      </c>
      <c r="F105" s="50">
        <v>100</v>
      </c>
      <c r="G105" s="51">
        <v>0</v>
      </c>
      <c r="H105" s="55"/>
      <c r="I105" s="56">
        <f t="shared" si="13"/>
        <v>0</v>
      </c>
      <c r="J105" s="56">
        <f t="shared" si="14"/>
        <v>0</v>
      </c>
      <c r="K105" s="56">
        <f t="shared" si="15"/>
        <v>0</v>
      </c>
    </row>
    <row r="106" spans="1:11" ht="34.950000000000003" customHeight="1" x14ac:dyDescent="0.3">
      <c r="A106" s="50">
        <f t="shared" si="9"/>
        <v>101</v>
      </c>
      <c r="B106" s="82" t="s">
        <v>233</v>
      </c>
      <c r="C106" s="54" t="s">
        <v>234</v>
      </c>
      <c r="D106" s="54" t="s">
        <v>156</v>
      </c>
      <c r="E106" s="54" t="s">
        <v>171</v>
      </c>
      <c r="F106" s="50">
        <v>1000</v>
      </c>
      <c r="G106" s="51">
        <v>0</v>
      </c>
      <c r="H106" s="55"/>
      <c r="I106" s="56">
        <f t="shared" si="13"/>
        <v>0</v>
      </c>
      <c r="J106" s="56">
        <f t="shared" si="14"/>
        <v>0</v>
      </c>
      <c r="K106" s="56">
        <f t="shared" si="15"/>
        <v>0</v>
      </c>
    </row>
    <row r="107" spans="1:11" s="52" customFormat="1" ht="28.05" customHeight="1" x14ac:dyDescent="0.3">
      <c r="A107" s="50">
        <f t="shared" si="9"/>
        <v>102</v>
      </c>
      <c r="B107" s="75" t="s">
        <v>240</v>
      </c>
      <c r="C107" s="54" t="s">
        <v>41</v>
      </c>
      <c r="D107" s="54" t="s">
        <v>254</v>
      </c>
      <c r="E107" s="54" t="s">
        <v>166</v>
      </c>
      <c r="F107" s="83">
        <v>4</v>
      </c>
      <c r="G107" s="51">
        <v>0</v>
      </c>
      <c r="H107" s="55"/>
      <c r="I107" s="56">
        <f t="shared" si="13"/>
        <v>0</v>
      </c>
      <c r="J107" s="56">
        <f t="shared" si="14"/>
        <v>0</v>
      </c>
      <c r="K107" s="56">
        <f t="shared" si="15"/>
        <v>0</v>
      </c>
    </row>
    <row r="108" spans="1:11" ht="42" customHeight="1" x14ac:dyDescent="0.3">
      <c r="A108" s="50">
        <f t="shared" si="9"/>
        <v>103</v>
      </c>
      <c r="B108" s="75" t="s">
        <v>241</v>
      </c>
      <c r="C108" s="54" t="s">
        <v>44</v>
      </c>
      <c r="D108" s="54" t="s">
        <v>254</v>
      </c>
      <c r="E108" s="54" t="s">
        <v>166</v>
      </c>
      <c r="F108" s="50">
        <v>2</v>
      </c>
      <c r="G108" s="51">
        <v>0</v>
      </c>
      <c r="H108" s="55"/>
      <c r="I108" s="56">
        <f t="shared" si="13"/>
        <v>0</v>
      </c>
      <c r="J108" s="56">
        <f t="shared" si="14"/>
        <v>0</v>
      </c>
      <c r="K108" s="56">
        <f t="shared" si="15"/>
        <v>0</v>
      </c>
    </row>
    <row r="109" spans="1:11" ht="22.95" customHeight="1" x14ac:dyDescent="0.3">
      <c r="A109" s="50">
        <f t="shared" si="9"/>
        <v>104</v>
      </c>
      <c r="B109" s="75" t="s">
        <v>219</v>
      </c>
      <c r="C109" s="54" t="s">
        <v>220</v>
      </c>
      <c r="D109" s="54" t="s">
        <v>156</v>
      </c>
      <c r="E109" s="54" t="s">
        <v>197</v>
      </c>
      <c r="F109" s="50">
        <v>20</v>
      </c>
      <c r="G109" s="51">
        <v>0</v>
      </c>
      <c r="H109" s="55"/>
      <c r="I109" s="56">
        <f t="shared" si="13"/>
        <v>0</v>
      </c>
      <c r="J109" s="56">
        <f t="shared" si="14"/>
        <v>0</v>
      </c>
      <c r="K109" s="56">
        <f t="shared" si="15"/>
        <v>0</v>
      </c>
    </row>
    <row r="110" spans="1:11" ht="31.05" customHeight="1" x14ac:dyDescent="0.3">
      <c r="A110" s="50">
        <f t="shared" si="9"/>
        <v>105</v>
      </c>
      <c r="B110" s="75" t="s">
        <v>45</v>
      </c>
      <c r="C110" s="54" t="s">
        <v>72</v>
      </c>
      <c r="D110" s="54" t="s">
        <v>156</v>
      </c>
      <c r="E110" s="54" t="s">
        <v>171</v>
      </c>
      <c r="F110" s="50">
        <v>100</v>
      </c>
      <c r="G110" s="51">
        <v>0</v>
      </c>
      <c r="H110" s="55"/>
      <c r="I110" s="56">
        <f t="shared" si="13"/>
        <v>0</v>
      </c>
      <c r="J110" s="56">
        <f t="shared" si="14"/>
        <v>0</v>
      </c>
      <c r="K110" s="56">
        <f t="shared" si="15"/>
        <v>0</v>
      </c>
    </row>
    <row r="111" spans="1:11" ht="31.05" customHeight="1" x14ac:dyDescent="0.3">
      <c r="A111" s="50">
        <v>106</v>
      </c>
      <c r="B111" s="84" t="s">
        <v>426</v>
      </c>
      <c r="C111" s="54" t="s">
        <v>32</v>
      </c>
      <c r="D111" s="54" t="s">
        <v>254</v>
      </c>
      <c r="E111" s="54" t="s">
        <v>166</v>
      </c>
      <c r="F111" s="50">
        <v>2</v>
      </c>
      <c r="G111" s="51">
        <v>0</v>
      </c>
      <c r="H111" s="55"/>
      <c r="I111" s="56">
        <f t="shared" si="13"/>
        <v>0</v>
      </c>
      <c r="J111" s="56">
        <f t="shared" si="14"/>
        <v>0</v>
      </c>
      <c r="K111" s="56">
        <f t="shared" si="15"/>
        <v>0</v>
      </c>
    </row>
    <row r="112" spans="1:11" ht="25.05" customHeight="1" x14ac:dyDescent="0.3">
      <c r="A112" s="50">
        <v>107</v>
      </c>
      <c r="B112" s="84" t="s">
        <v>265</v>
      </c>
      <c r="C112" s="54" t="s">
        <v>65</v>
      </c>
      <c r="D112" s="54" t="s">
        <v>156</v>
      </c>
      <c r="E112" s="54" t="s">
        <v>171</v>
      </c>
      <c r="F112" s="50">
        <v>25</v>
      </c>
      <c r="G112" s="51">
        <v>0</v>
      </c>
      <c r="H112" s="55"/>
      <c r="I112" s="56">
        <f t="shared" ref="I112" si="23">ROUND(G112+(G112*H112),2)</f>
        <v>0</v>
      </c>
      <c r="J112" s="56">
        <f t="shared" ref="J112" si="24">F112*G112</f>
        <v>0</v>
      </c>
      <c r="K112" s="56">
        <f t="shared" ref="K112" si="25">ROUND(J112+(J112*H112),2)</f>
        <v>0</v>
      </c>
    </row>
    <row r="113" spans="1:11" ht="30.45" customHeight="1" x14ac:dyDescent="0.3">
      <c r="A113" s="83"/>
      <c r="B113" s="187" t="s">
        <v>50</v>
      </c>
      <c r="C113" s="188"/>
      <c r="D113" s="188"/>
      <c r="E113" s="188"/>
      <c r="F113" s="188"/>
      <c r="G113" s="188"/>
      <c r="H113" s="189"/>
      <c r="I113" s="56"/>
      <c r="J113" s="56"/>
      <c r="K113" s="56">
        <f t="shared" si="15"/>
        <v>0</v>
      </c>
    </row>
    <row r="114" spans="1:11" x14ac:dyDescent="0.3">
      <c r="A114" s="73"/>
    </row>
    <row r="115" spans="1:11" ht="57" customHeight="1" x14ac:dyDescent="0.3">
      <c r="A115" s="50"/>
      <c r="B115" s="184" t="s">
        <v>14</v>
      </c>
      <c r="C115" s="185"/>
      <c r="D115" s="185"/>
      <c r="E115" s="185"/>
      <c r="F115" s="185"/>
      <c r="G115" s="185"/>
      <c r="H115" s="185"/>
      <c r="I115" s="185"/>
      <c r="J115" s="185"/>
      <c r="K115" s="186"/>
    </row>
    <row r="116" spans="1:11" ht="34.950000000000003" customHeight="1" x14ac:dyDescent="0.3">
      <c r="A116" s="50"/>
      <c r="B116" s="184" t="s">
        <v>49</v>
      </c>
      <c r="C116" s="185"/>
      <c r="D116" s="185"/>
      <c r="E116" s="185"/>
      <c r="F116" s="185"/>
      <c r="G116" s="185"/>
      <c r="H116" s="185"/>
      <c r="I116" s="185"/>
      <c r="J116" s="185"/>
      <c r="K116" s="186"/>
    </row>
    <row r="117" spans="1:11" ht="34.950000000000003" customHeight="1" x14ac:dyDescent="0.3">
      <c r="A117" s="85"/>
      <c r="B117" s="184" t="s">
        <v>15</v>
      </c>
      <c r="C117" s="185"/>
      <c r="D117" s="185"/>
      <c r="E117" s="185"/>
      <c r="F117" s="185"/>
      <c r="G117" s="185"/>
      <c r="H117" s="185"/>
      <c r="I117" s="185"/>
      <c r="J117" s="185"/>
      <c r="K117" s="186"/>
    </row>
    <row r="118" spans="1:11" ht="13.95" customHeight="1" x14ac:dyDescent="0.3">
      <c r="B118" s="86"/>
      <c r="C118" s="78"/>
      <c r="D118" s="78"/>
      <c r="E118" s="78"/>
      <c r="G118" s="87"/>
    </row>
    <row r="119" spans="1:11" ht="13.95" customHeight="1" x14ac:dyDescent="0.3">
      <c r="B119" s="86"/>
      <c r="C119" s="78"/>
      <c r="D119" s="78"/>
      <c r="E119" s="78"/>
      <c r="G119" s="87"/>
    </row>
    <row r="120" spans="1:11" ht="13.95" customHeight="1" x14ac:dyDescent="0.3">
      <c r="B120" s="86"/>
      <c r="C120" s="78"/>
      <c r="D120" s="78"/>
      <c r="E120" s="78"/>
      <c r="G120" s="87"/>
    </row>
    <row r="121" spans="1:11" ht="13.95" customHeight="1" x14ac:dyDescent="0.3">
      <c r="B121" s="86"/>
      <c r="C121" s="78"/>
      <c r="D121" s="78"/>
      <c r="E121" s="78"/>
      <c r="G121" s="87"/>
    </row>
    <row r="122" spans="1:11" ht="13.95" customHeight="1" x14ac:dyDescent="0.3">
      <c r="B122" s="86"/>
      <c r="C122" s="78"/>
      <c r="D122" s="78"/>
      <c r="E122" s="78"/>
      <c r="G122" s="87"/>
    </row>
    <row r="123" spans="1:11" ht="13.95" customHeight="1" x14ac:dyDescent="0.3">
      <c r="B123" s="86"/>
      <c r="C123" s="78"/>
      <c r="D123" s="78"/>
      <c r="E123" s="78"/>
      <c r="G123" s="87"/>
    </row>
    <row r="124" spans="1:11" ht="13.95" customHeight="1" x14ac:dyDescent="0.3">
      <c r="B124" s="86"/>
      <c r="C124" s="78"/>
      <c r="D124" s="78"/>
      <c r="E124" s="78"/>
      <c r="G124" s="87"/>
    </row>
    <row r="125" spans="1:11" ht="13.95" customHeight="1" x14ac:dyDescent="0.3">
      <c r="B125" s="86"/>
      <c r="C125" s="78"/>
      <c r="D125" s="78"/>
      <c r="E125" s="78"/>
      <c r="G125" s="87"/>
    </row>
    <row r="126" spans="1:11" ht="13.95" customHeight="1" x14ac:dyDescent="0.3">
      <c r="B126" s="86"/>
      <c r="C126" s="78"/>
      <c r="D126" s="78"/>
      <c r="E126" s="78"/>
      <c r="G126" s="87"/>
    </row>
    <row r="127" spans="1:11" ht="13.95" customHeight="1" x14ac:dyDescent="0.3">
      <c r="B127" s="86"/>
      <c r="C127" s="78"/>
      <c r="D127" s="78"/>
      <c r="E127" s="78"/>
      <c r="G127" s="87"/>
    </row>
    <row r="128" spans="1:11" ht="13.95" customHeight="1" x14ac:dyDescent="0.3">
      <c r="B128" s="86"/>
      <c r="C128" s="78"/>
      <c r="D128" s="78"/>
      <c r="E128" s="78"/>
      <c r="G128" s="87"/>
    </row>
    <row r="129" spans="2:7" ht="13.95" customHeight="1" x14ac:dyDescent="0.3">
      <c r="B129" s="86"/>
      <c r="C129" s="78"/>
      <c r="D129" s="78"/>
      <c r="E129" s="78"/>
      <c r="G129" s="87"/>
    </row>
    <row r="130" spans="2:7" ht="13.95" customHeight="1" x14ac:dyDescent="0.3">
      <c r="B130" s="86"/>
      <c r="C130" s="78"/>
      <c r="D130" s="78"/>
      <c r="E130" s="78"/>
      <c r="G130" s="87"/>
    </row>
    <row r="131" spans="2:7" ht="13.95" customHeight="1" x14ac:dyDescent="0.3">
      <c r="B131" s="86"/>
      <c r="C131" s="78"/>
      <c r="D131" s="78"/>
      <c r="E131" s="78"/>
      <c r="G131" s="87"/>
    </row>
    <row r="132" spans="2:7" ht="13.95" customHeight="1" x14ac:dyDescent="0.3">
      <c r="B132" s="86"/>
      <c r="C132" s="78"/>
      <c r="D132" s="78"/>
      <c r="E132" s="78"/>
      <c r="G132" s="87"/>
    </row>
    <row r="133" spans="2:7" ht="13.95" customHeight="1" x14ac:dyDescent="0.3">
      <c r="B133" s="86"/>
      <c r="C133" s="78"/>
      <c r="D133" s="78"/>
      <c r="E133" s="78"/>
      <c r="G133" s="87"/>
    </row>
    <row r="134" spans="2:7" ht="13.95" customHeight="1" x14ac:dyDescent="0.3">
      <c r="B134" s="88"/>
      <c r="C134" s="78"/>
      <c r="D134" s="78"/>
      <c r="E134" s="78"/>
      <c r="G134" s="87"/>
    </row>
    <row r="135" spans="2:7" ht="13.95" customHeight="1" x14ac:dyDescent="0.3">
      <c r="B135" s="88"/>
      <c r="C135" s="78"/>
      <c r="D135" s="78"/>
      <c r="E135" s="78"/>
      <c r="G135" s="87"/>
    </row>
    <row r="136" spans="2:7" ht="13.95" customHeight="1" x14ac:dyDescent="0.3">
      <c r="B136" s="88"/>
      <c r="C136" s="78"/>
      <c r="D136" s="78"/>
      <c r="E136" s="78"/>
      <c r="G136" s="87"/>
    </row>
    <row r="137" spans="2:7" ht="13.95" customHeight="1" x14ac:dyDescent="0.3">
      <c r="B137" s="88"/>
      <c r="C137" s="78"/>
      <c r="D137" s="78"/>
      <c r="E137" s="78"/>
      <c r="G137" s="87"/>
    </row>
    <row r="138" spans="2:7" ht="13.95" customHeight="1" x14ac:dyDescent="0.3">
      <c r="B138" s="88"/>
      <c r="C138" s="78"/>
      <c r="D138" s="78"/>
      <c r="E138" s="78"/>
      <c r="G138" s="87"/>
    </row>
    <row r="139" spans="2:7" ht="13.95" customHeight="1" x14ac:dyDescent="0.3">
      <c r="B139" s="88"/>
      <c r="C139" s="78"/>
      <c r="D139" s="78"/>
      <c r="E139" s="78"/>
      <c r="G139" s="87"/>
    </row>
    <row r="140" spans="2:7" ht="13.95" customHeight="1" x14ac:dyDescent="0.3">
      <c r="G140" s="87"/>
    </row>
    <row r="141" spans="2:7" ht="13.95" customHeight="1" x14ac:dyDescent="0.3">
      <c r="G141" s="87"/>
    </row>
    <row r="142" spans="2:7" ht="13.95" customHeight="1" x14ac:dyDescent="0.3">
      <c r="G142" s="87"/>
    </row>
    <row r="143" spans="2:7" ht="13.95" customHeight="1" x14ac:dyDescent="0.3">
      <c r="G143" s="87"/>
    </row>
    <row r="144" spans="2:7" ht="13.95" customHeight="1" x14ac:dyDescent="0.3">
      <c r="G144" s="87"/>
    </row>
    <row r="145" spans="7:7" ht="13.95" customHeight="1" x14ac:dyDescent="0.3">
      <c r="G145" s="87"/>
    </row>
    <row r="146" spans="7:7" x14ac:dyDescent="0.3">
      <c r="G146" s="87"/>
    </row>
    <row r="147" spans="7:7" x14ac:dyDescent="0.3">
      <c r="G147" s="87"/>
    </row>
  </sheetData>
  <sortState xmlns:xlrd2="http://schemas.microsoft.com/office/spreadsheetml/2017/richdata2" ref="B6:E113">
    <sortCondition ref="B5:B113"/>
  </sortState>
  <mergeCells count="4">
    <mergeCell ref="B115:K115"/>
    <mergeCell ref="B116:K116"/>
    <mergeCell ref="B117:K117"/>
    <mergeCell ref="B113:H1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24609-D3A7-4E51-AC68-7A7870DD12F2}">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28584-EE33-4223-947C-7CAAC8B4AA36}">
  <sheetPr>
    <tabColor theme="0"/>
  </sheetPr>
  <dimension ref="B1:K80"/>
  <sheetViews>
    <sheetView topLeftCell="C57" zoomScaleNormal="100" workbookViewId="0">
      <selection activeCell="C69" sqref="C69:K69"/>
    </sheetView>
  </sheetViews>
  <sheetFormatPr defaultColWidth="8.77734375" defaultRowHeight="34.950000000000003" customHeight="1" x14ac:dyDescent="0.3"/>
  <cols>
    <col min="1" max="1" width="2.21875" style="10" customWidth="1"/>
    <col min="2" max="2" width="5" style="8" customWidth="1"/>
    <col min="3" max="3" width="82.21875" style="1" customWidth="1"/>
    <col min="4" max="4" width="6.44140625" style="10" customWidth="1"/>
    <col min="5" max="5" width="10.109375" style="8" customWidth="1"/>
    <col min="6" max="6" width="12.21875" style="8" customWidth="1"/>
    <col min="7" max="7" width="7.21875" style="8" customWidth="1"/>
    <col min="8" max="8" width="5.77734375" style="10" customWidth="1"/>
    <col min="9" max="9" width="14.21875" style="10" customWidth="1"/>
    <col min="10" max="10" width="16.44140625" style="10" customWidth="1"/>
    <col min="11" max="11" width="20" style="10" customWidth="1"/>
    <col min="12" max="16384" width="8.77734375" style="10"/>
  </cols>
  <sheetData>
    <row r="1" spans="2:11" s="43" customFormat="1" ht="34.950000000000003" customHeight="1" x14ac:dyDescent="0.3">
      <c r="B1" s="20"/>
      <c r="C1" s="1"/>
      <c r="D1" s="20"/>
      <c r="E1" s="20"/>
      <c r="F1" s="20"/>
      <c r="G1" s="9"/>
    </row>
    <row r="2" spans="2:11" s="43" customFormat="1" ht="34.950000000000003" customHeight="1" x14ac:dyDescent="0.3">
      <c r="B2" s="20"/>
      <c r="C2" s="1"/>
      <c r="D2" s="20"/>
      <c r="E2" s="20"/>
      <c r="F2" s="20"/>
      <c r="G2" s="9"/>
    </row>
    <row r="3" spans="2:11" s="43" customFormat="1" ht="10.95" customHeight="1" thickBot="1" x14ac:dyDescent="0.35">
      <c r="B3" s="20"/>
      <c r="C3" s="1"/>
      <c r="D3" s="20"/>
      <c r="E3" s="20"/>
      <c r="F3" s="20"/>
      <c r="G3" s="9"/>
    </row>
    <row r="4" spans="2:11" ht="63" customHeight="1" x14ac:dyDescent="0.3">
      <c r="B4" s="64" t="s">
        <v>1</v>
      </c>
      <c r="C4" s="65" t="s">
        <v>11</v>
      </c>
      <c r="D4" s="66" t="s">
        <v>48</v>
      </c>
      <c r="E4" s="66" t="s">
        <v>20</v>
      </c>
      <c r="F4" s="66" t="s">
        <v>8</v>
      </c>
      <c r="G4" s="67" t="s">
        <v>9</v>
      </c>
      <c r="H4" s="66" t="s">
        <v>5</v>
      </c>
      <c r="I4" s="67" t="s">
        <v>6</v>
      </c>
      <c r="J4" s="66" t="s">
        <v>10</v>
      </c>
      <c r="K4" s="68" t="s">
        <v>7</v>
      </c>
    </row>
    <row r="5" spans="2:11" ht="34.950000000000003" customHeight="1" thickBot="1" x14ac:dyDescent="0.35">
      <c r="B5" s="37">
        <v>1</v>
      </c>
      <c r="C5" s="69">
        <v>2</v>
      </c>
      <c r="D5" s="69">
        <v>3</v>
      </c>
      <c r="E5" s="69">
        <v>4</v>
      </c>
      <c r="F5" s="70">
        <v>5</v>
      </c>
      <c r="G5" s="69">
        <v>6</v>
      </c>
      <c r="H5" s="70">
        <v>7</v>
      </c>
      <c r="I5" s="70">
        <v>8</v>
      </c>
      <c r="J5" s="11">
        <v>9</v>
      </c>
      <c r="K5" s="13">
        <v>10</v>
      </c>
    </row>
    <row r="6" spans="2:11" ht="21" customHeight="1" x14ac:dyDescent="0.3">
      <c r="B6" s="14">
        <v>1</v>
      </c>
      <c r="C6" s="4" t="s">
        <v>117</v>
      </c>
      <c r="D6" s="21" t="s">
        <v>82</v>
      </c>
      <c r="E6" s="21" t="s">
        <v>13</v>
      </c>
      <c r="F6" s="14">
        <v>40</v>
      </c>
      <c r="G6" s="15">
        <v>0</v>
      </c>
      <c r="H6" s="17"/>
      <c r="I6" s="18">
        <f t="shared" ref="I6" si="0">ROUND(G6+(G6*H6),2)</f>
        <v>0</v>
      </c>
      <c r="J6" s="18">
        <f>F6*G6</f>
        <v>0</v>
      </c>
      <c r="K6" s="18">
        <f t="shared" ref="K6" si="1">ROUND(J6+(J6*H6),2)</f>
        <v>0</v>
      </c>
    </row>
    <row r="7" spans="2:11" ht="18.45" customHeight="1" x14ac:dyDescent="0.3">
      <c r="B7" s="14">
        <f>B6+1</f>
        <v>2</v>
      </c>
      <c r="C7" s="4" t="s">
        <v>83</v>
      </c>
      <c r="D7" s="21" t="s">
        <v>82</v>
      </c>
      <c r="E7" s="21" t="s">
        <v>47</v>
      </c>
      <c r="F7" s="14">
        <v>150</v>
      </c>
      <c r="G7" s="15">
        <v>0</v>
      </c>
      <c r="H7" s="17"/>
      <c r="I7" s="18">
        <f t="shared" ref="I7:I67" si="2">ROUND(G7+(G7*H7),2)</f>
        <v>0</v>
      </c>
      <c r="J7" s="18">
        <f t="shared" ref="J7:J67" si="3">F7*G7</f>
        <v>0</v>
      </c>
      <c r="K7" s="18">
        <f t="shared" ref="K7:K67" si="4">ROUND(J7+(J7*H7),2)</f>
        <v>0</v>
      </c>
    </row>
    <row r="8" spans="2:11" ht="15" customHeight="1" x14ac:dyDescent="0.3">
      <c r="B8" s="14">
        <f t="shared" ref="B8:B67" si="5">B7+1</f>
        <v>3</v>
      </c>
      <c r="C8" s="4" t="s">
        <v>84</v>
      </c>
      <c r="D8" s="21" t="s">
        <v>82</v>
      </c>
      <c r="E8" s="21" t="s">
        <v>13</v>
      </c>
      <c r="F8" s="14">
        <v>50</v>
      </c>
      <c r="G8" s="15">
        <v>0</v>
      </c>
      <c r="H8" s="17"/>
      <c r="I8" s="18">
        <f t="shared" si="2"/>
        <v>0</v>
      </c>
      <c r="J8" s="18">
        <f t="shared" si="3"/>
        <v>0</v>
      </c>
      <c r="K8" s="18">
        <f t="shared" si="4"/>
        <v>0</v>
      </c>
    </row>
    <row r="9" spans="2:11" ht="31.2" x14ac:dyDescent="0.3">
      <c r="B9" s="14">
        <f t="shared" si="5"/>
        <v>4</v>
      </c>
      <c r="C9" s="4" t="s">
        <v>293</v>
      </c>
      <c r="D9" s="21" t="s">
        <v>82</v>
      </c>
      <c r="E9" s="21" t="s">
        <v>47</v>
      </c>
      <c r="F9" s="14">
        <v>1000</v>
      </c>
      <c r="G9" s="15">
        <v>0</v>
      </c>
      <c r="H9" s="17"/>
      <c r="I9" s="18">
        <f t="shared" si="2"/>
        <v>0</v>
      </c>
      <c r="J9" s="18">
        <f t="shared" si="3"/>
        <v>0</v>
      </c>
      <c r="K9" s="18">
        <f t="shared" si="4"/>
        <v>0</v>
      </c>
    </row>
    <row r="10" spans="2:11" ht="31.2" x14ac:dyDescent="0.3">
      <c r="B10" s="14">
        <f t="shared" si="5"/>
        <v>5</v>
      </c>
      <c r="C10" s="4" t="s">
        <v>85</v>
      </c>
      <c r="D10" s="21" t="s">
        <v>82</v>
      </c>
      <c r="E10" s="21" t="s">
        <v>108</v>
      </c>
      <c r="F10" s="14">
        <v>20</v>
      </c>
      <c r="G10" s="15">
        <v>0</v>
      </c>
      <c r="H10" s="17"/>
      <c r="I10" s="18">
        <f t="shared" si="2"/>
        <v>0</v>
      </c>
      <c r="J10" s="18">
        <f t="shared" si="3"/>
        <v>0</v>
      </c>
      <c r="K10" s="18">
        <f t="shared" si="4"/>
        <v>0</v>
      </c>
    </row>
    <row r="11" spans="2:11" ht="18.45" customHeight="1" x14ac:dyDescent="0.3">
      <c r="B11" s="14">
        <f t="shared" si="5"/>
        <v>6</v>
      </c>
      <c r="C11" s="4" t="s">
        <v>86</v>
      </c>
      <c r="D11" s="21" t="s">
        <v>82</v>
      </c>
      <c r="E11" s="21" t="s">
        <v>103</v>
      </c>
      <c r="F11" s="14">
        <v>30</v>
      </c>
      <c r="G11" s="15">
        <v>0</v>
      </c>
      <c r="H11" s="17"/>
      <c r="I11" s="18">
        <f t="shared" si="2"/>
        <v>0</v>
      </c>
      <c r="J11" s="18">
        <f t="shared" si="3"/>
        <v>0</v>
      </c>
      <c r="K11" s="18">
        <f t="shared" si="4"/>
        <v>0</v>
      </c>
    </row>
    <row r="12" spans="2:11" ht="34.950000000000003" customHeight="1" x14ac:dyDescent="0.3">
      <c r="B12" s="14">
        <f t="shared" si="5"/>
        <v>7</v>
      </c>
      <c r="C12" s="4" t="s">
        <v>297</v>
      </c>
      <c r="D12" s="21" t="s">
        <v>82</v>
      </c>
      <c r="E12" s="21" t="s">
        <v>47</v>
      </c>
      <c r="F12" s="14">
        <v>300</v>
      </c>
      <c r="G12" s="15">
        <v>0</v>
      </c>
      <c r="H12" s="17"/>
      <c r="I12" s="18">
        <f t="shared" si="2"/>
        <v>0</v>
      </c>
      <c r="J12" s="18">
        <f t="shared" si="3"/>
        <v>0</v>
      </c>
      <c r="K12" s="18">
        <f t="shared" si="4"/>
        <v>0</v>
      </c>
    </row>
    <row r="13" spans="2:11" ht="34.950000000000003" customHeight="1" x14ac:dyDescent="0.3">
      <c r="B13" s="14">
        <f t="shared" si="5"/>
        <v>8</v>
      </c>
      <c r="C13" s="4" t="s">
        <v>114</v>
      </c>
      <c r="D13" s="21" t="s">
        <v>82</v>
      </c>
      <c r="E13" s="21" t="s">
        <v>47</v>
      </c>
      <c r="F13" s="14">
        <v>200</v>
      </c>
      <c r="G13" s="15">
        <v>0</v>
      </c>
      <c r="H13" s="17"/>
      <c r="I13" s="18">
        <f t="shared" si="2"/>
        <v>0</v>
      </c>
      <c r="J13" s="18">
        <f t="shared" si="3"/>
        <v>0</v>
      </c>
      <c r="K13" s="18">
        <f t="shared" si="4"/>
        <v>0</v>
      </c>
    </row>
    <row r="14" spans="2:11" ht="25.5" customHeight="1" x14ac:dyDescent="0.3">
      <c r="B14" s="14"/>
      <c r="C14" s="4" t="s">
        <v>125</v>
      </c>
      <c r="D14" s="21" t="s">
        <v>82</v>
      </c>
      <c r="E14" s="21" t="s">
        <v>47</v>
      </c>
      <c r="F14" s="14">
        <v>100</v>
      </c>
      <c r="G14" s="15">
        <v>0</v>
      </c>
      <c r="H14" s="17"/>
      <c r="I14" s="18">
        <f t="shared" si="2"/>
        <v>0</v>
      </c>
      <c r="J14" s="18">
        <f t="shared" si="3"/>
        <v>0</v>
      </c>
      <c r="K14" s="18">
        <f t="shared" si="4"/>
        <v>0</v>
      </c>
    </row>
    <row r="15" spans="2:11" ht="25.95" customHeight="1" x14ac:dyDescent="0.3">
      <c r="B15" s="14">
        <f>B13+1</f>
        <v>9</v>
      </c>
      <c r="C15" s="4" t="s">
        <v>59</v>
      </c>
      <c r="D15" s="21" t="s">
        <v>82</v>
      </c>
      <c r="E15" s="21" t="s">
        <v>47</v>
      </c>
      <c r="F15" s="14">
        <v>20</v>
      </c>
      <c r="G15" s="15">
        <v>0</v>
      </c>
      <c r="H15" s="17"/>
      <c r="I15" s="18">
        <f t="shared" si="2"/>
        <v>0</v>
      </c>
      <c r="J15" s="18">
        <f t="shared" si="3"/>
        <v>0</v>
      </c>
      <c r="K15" s="18">
        <f t="shared" si="4"/>
        <v>0</v>
      </c>
    </row>
    <row r="16" spans="2:11" ht="34.950000000000003" customHeight="1" x14ac:dyDescent="0.3">
      <c r="B16" s="14">
        <f t="shared" si="5"/>
        <v>10</v>
      </c>
      <c r="C16" s="4" t="s">
        <v>88</v>
      </c>
      <c r="D16" s="21" t="s">
        <v>82</v>
      </c>
      <c r="E16" s="21" t="s">
        <v>47</v>
      </c>
      <c r="F16" s="14">
        <v>400</v>
      </c>
      <c r="G16" s="15">
        <v>0</v>
      </c>
      <c r="H16" s="17"/>
      <c r="I16" s="18">
        <f t="shared" si="2"/>
        <v>0</v>
      </c>
      <c r="J16" s="18">
        <f t="shared" si="3"/>
        <v>0</v>
      </c>
      <c r="K16" s="18">
        <f t="shared" si="4"/>
        <v>0</v>
      </c>
    </row>
    <row r="17" spans="2:11" ht="34.950000000000003" customHeight="1" x14ac:dyDescent="0.3">
      <c r="B17" s="14">
        <f t="shared" si="5"/>
        <v>11</v>
      </c>
      <c r="C17" s="4" t="s">
        <v>60</v>
      </c>
      <c r="D17" s="21" t="s">
        <v>82</v>
      </c>
      <c r="E17" s="21" t="s">
        <v>47</v>
      </c>
      <c r="F17" s="14">
        <v>20</v>
      </c>
      <c r="G17" s="15">
        <v>0</v>
      </c>
      <c r="H17" s="17"/>
      <c r="I17" s="18">
        <f t="shared" si="2"/>
        <v>0</v>
      </c>
      <c r="J17" s="18">
        <f t="shared" si="3"/>
        <v>0</v>
      </c>
      <c r="K17" s="18">
        <f t="shared" si="4"/>
        <v>0</v>
      </c>
    </row>
    <row r="18" spans="2:11" ht="27" customHeight="1" x14ac:dyDescent="0.3">
      <c r="B18" s="14">
        <f t="shared" si="5"/>
        <v>12</v>
      </c>
      <c r="C18" s="4" t="s">
        <v>87</v>
      </c>
      <c r="D18" s="21" t="s">
        <v>82</v>
      </c>
      <c r="E18" s="21" t="s">
        <v>47</v>
      </c>
      <c r="F18" s="14">
        <v>100</v>
      </c>
      <c r="G18" s="15">
        <v>0</v>
      </c>
      <c r="H18" s="17"/>
      <c r="I18" s="18">
        <f t="shared" si="2"/>
        <v>0</v>
      </c>
      <c r="J18" s="18">
        <f t="shared" si="3"/>
        <v>0</v>
      </c>
      <c r="K18" s="18">
        <f t="shared" si="4"/>
        <v>0</v>
      </c>
    </row>
    <row r="19" spans="2:11" ht="34.950000000000003" customHeight="1" x14ac:dyDescent="0.3">
      <c r="B19" s="14">
        <f t="shared" si="5"/>
        <v>13</v>
      </c>
      <c r="C19" s="4" t="s">
        <v>104</v>
      </c>
      <c r="D19" s="21" t="s">
        <v>82</v>
      </c>
      <c r="E19" s="21" t="s">
        <v>13</v>
      </c>
      <c r="F19" s="14">
        <v>200</v>
      </c>
      <c r="G19" s="15">
        <v>0</v>
      </c>
      <c r="H19" s="17"/>
      <c r="I19" s="18">
        <f t="shared" si="2"/>
        <v>0</v>
      </c>
      <c r="J19" s="18">
        <f t="shared" si="3"/>
        <v>0</v>
      </c>
      <c r="K19" s="18">
        <f t="shared" si="4"/>
        <v>0</v>
      </c>
    </row>
    <row r="20" spans="2:11" ht="61.95" customHeight="1" x14ac:dyDescent="0.3">
      <c r="B20" s="14">
        <f t="shared" si="5"/>
        <v>14</v>
      </c>
      <c r="C20" s="4" t="s">
        <v>105</v>
      </c>
      <c r="D20" s="21" t="s">
        <v>82</v>
      </c>
      <c r="E20" s="21" t="s">
        <v>47</v>
      </c>
      <c r="F20" s="14">
        <v>600</v>
      </c>
      <c r="G20" s="15">
        <v>0</v>
      </c>
      <c r="H20" s="17"/>
      <c r="I20" s="18">
        <f t="shared" si="2"/>
        <v>0</v>
      </c>
      <c r="J20" s="18">
        <f t="shared" si="3"/>
        <v>0</v>
      </c>
      <c r="K20" s="18">
        <f t="shared" si="4"/>
        <v>0</v>
      </c>
    </row>
    <row r="21" spans="2:11" ht="34.950000000000003" customHeight="1" x14ac:dyDescent="0.3">
      <c r="B21" s="14">
        <f t="shared" si="5"/>
        <v>15</v>
      </c>
      <c r="C21" s="4" t="s">
        <v>89</v>
      </c>
      <c r="D21" s="21" t="s">
        <v>82</v>
      </c>
      <c r="E21" s="21" t="s">
        <v>47</v>
      </c>
      <c r="F21" s="14">
        <v>1500</v>
      </c>
      <c r="G21" s="15">
        <v>0</v>
      </c>
      <c r="H21" s="17"/>
      <c r="I21" s="18">
        <f t="shared" si="2"/>
        <v>0</v>
      </c>
      <c r="J21" s="18">
        <f t="shared" si="3"/>
        <v>0</v>
      </c>
      <c r="K21" s="18">
        <f t="shared" si="4"/>
        <v>0</v>
      </c>
    </row>
    <row r="22" spans="2:11" ht="24.45" customHeight="1" x14ac:dyDescent="0.3">
      <c r="B22" s="14">
        <f t="shared" si="5"/>
        <v>16</v>
      </c>
      <c r="C22" s="4" t="s">
        <v>100</v>
      </c>
      <c r="D22" s="21" t="s">
        <v>82</v>
      </c>
      <c r="E22" s="21" t="s">
        <v>47</v>
      </c>
      <c r="F22" s="14">
        <v>20</v>
      </c>
      <c r="G22" s="15">
        <v>0</v>
      </c>
      <c r="H22" s="17"/>
      <c r="I22" s="18">
        <f t="shared" si="2"/>
        <v>0</v>
      </c>
      <c r="J22" s="18">
        <f t="shared" si="3"/>
        <v>0</v>
      </c>
      <c r="K22" s="18">
        <f t="shared" si="4"/>
        <v>0</v>
      </c>
    </row>
    <row r="23" spans="2:11" ht="34.950000000000003" customHeight="1" x14ac:dyDescent="0.3">
      <c r="B23" s="14">
        <f t="shared" si="5"/>
        <v>17</v>
      </c>
      <c r="C23" s="4" t="s">
        <v>119</v>
      </c>
      <c r="D23" s="21" t="s">
        <v>82</v>
      </c>
      <c r="E23" s="21" t="s">
        <v>13</v>
      </c>
      <c r="F23" s="14">
        <v>15</v>
      </c>
      <c r="G23" s="15">
        <v>0</v>
      </c>
      <c r="H23" s="17"/>
      <c r="I23" s="18">
        <f t="shared" si="2"/>
        <v>0</v>
      </c>
      <c r="J23" s="18">
        <f t="shared" si="3"/>
        <v>0</v>
      </c>
      <c r="K23" s="18">
        <f t="shared" si="4"/>
        <v>0</v>
      </c>
    </row>
    <row r="24" spans="2:11" ht="34.950000000000003" customHeight="1" x14ac:dyDescent="0.3">
      <c r="B24" s="14">
        <f t="shared" si="5"/>
        <v>18</v>
      </c>
      <c r="C24" s="4" t="s">
        <v>333</v>
      </c>
      <c r="D24" s="21" t="s">
        <v>82</v>
      </c>
      <c r="E24" s="21" t="s">
        <v>47</v>
      </c>
      <c r="F24" s="14">
        <v>40</v>
      </c>
      <c r="G24" s="15">
        <v>0</v>
      </c>
      <c r="H24" s="17"/>
      <c r="I24" s="18">
        <f t="shared" si="2"/>
        <v>0</v>
      </c>
      <c r="J24" s="18">
        <f t="shared" si="3"/>
        <v>0</v>
      </c>
      <c r="K24" s="18">
        <f t="shared" si="4"/>
        <v>0</v>
      </c>
    </row>
    <row r="25" spans="2:11" ht="48.45" customHeight="1" x14ac:dyDescent="0.3">
      <c r="B25" s="14">
        <f t="shared" si="5"/>
        <v>19</v>
      </c>
      <c r="C25" s="4" t="s">
        <v>90</v>
      </c>
      <c r="D25" s="21" t="s">
        <v>82</v>
      </c>
      <c r="E25" s="21" t="s">
        <v>13</v>
      </c>
      <c r="F25" s="14">
        <v>30</v>
      </c>
      <c r="G25" s="15">
        <v>0</v>
      </c>
      <c r="H25" s="17"/>
      <c r="I25" s="18">
        <f t="shared" si="2"/>
        <v>0</v>
      </c>
      <c r="J25" s="18">
        <f t="shared" si="3"/>
        <v>0</v>
      </c>
      <c r="K25" s="18">
        <f t="shared" si="4"/>
        <v>0</v>
      </c>
    </row>
    <row r="26" spans="2:11" ht="22.95" customHeight="1" x14ac:dyDescent="0.3">
      <c r="B26" s="14">
        <f t="shared" si="5"/>
        <v>20</v>
      </c>
      <c r="C26" s="4" t="s">
        <v>91</v>
      </c>
      <c r="D26" s="21" t="s">
        <v>82</v>
      </c>
      <c r="E26" s="21" t="s">
        <v>13</v>
      </c>
      <c r="F26" s="14">
        <v>100</v>
      </c>
      <c r="G26" s="15">
        <v>0</v>
      </c>
      <c r="H26" s="17"/>
      <c r="I26" s="18">
        <f t="shared" si="2"/>
        <v>0</v>
      </c>
      <c r="J26" s="18">
        <f t="shared" si="3"/>
        <v>0</v>
      </c>
      <c r="K26" s="18">
        <f t="shared" si="4"/>
        <v>0</v>
      </c>
    </row>
    <row r="27" spans="2:11" ht="22.5" customHeight="1" x14ac:dyDescent="0.3">
      <c r="B27" s="14">
        <f t="shared" si="5"/>
        <v>21</v>
      </c>
      <c r="C27" s="4" t="s">
        <v>92</v>
      </c>
      <c r="D27" s="21" t="s">
        <v>82</v>
      </c>
      <c r="E27" s="21" t="s">
        <v>47</v>
      </c>
      <c r="F27" s="14">
        <v>300</v>
      </c>
      <c r="G27" s="15">
        <v>0</v>
      </c>
      <c r="H27" s="17"/>
      <c r="I27" s="18">
        <f t="shared" si="2"/>
        <v>0</v>
      </c>
      <c r="J27" s="18">
        <f t="shared" si="3"/>
        <v>0</v>
      </c>
      <c r="K27" s="18">
        <f t="shared" si="4"/>
        <v>0</v>
      </c>
    </row>
    <row r="28" spans="2:11" ht="19.95" customHeight="1" x14ac:dyDescent="0.3">
      <c r="B28" s="14">
        <f t="shared" si="5"/>
        <v>22</v>
      </c>
      <c r="C28" s="4" t="s">
        <v>93</v>
      </c>
      <c r="D28" s="21" t="s">
        <v>82</v>
      </c>
      <c r="E28" s="21" t="s">
        <v>13</v>
      </c>
      <c r="F28" s="14">
        <v>50</v>
      </c>
      <c r="G28" s="15">
        <v>0</v>
      </c>
      <c r="H28" s="17"/>
      <c r="I28" s="18">
        <f t="shared" si="2"/>
        <v>0</v>
      </c>
      <c r="J28" s="18">
        <f t="shared" si="3"/>
        <v>0</v>
      </c>
      <c r="K28" s="18">
        <f t="shared" si="4"/>
        <v>0</v>
      </c>
    </row>
    <row r="29" spans="2:11" ht="18" customHeight="1" x14ac:dyDescent="0.3">
      <c r="B29" s="14">
        <f t="shared" si="5"/>
        <v>23</v>
      </c>
      <c r="C29" s="4" t="s">
        <v>94</v>
      </c>
      <c r="D29" s="21" t="s">
        <v>82</v>
      </c>
      <c r="E29" s="21" t="s">
        <v>47</v>
      </c>
      <c r="F29" s="14">
        <v>150</v>
      </c>
      <c r="G29" s="15">
        <v>0</v>
      </c>
      <c r="H29" s="17"/>
      <c r="I29" s="18">
        <f t="shared" si="2"/>
        <v>0</v>
      </c>
      <c r="J29" s="18">
        <f t="shared" si="3"/>
        <v>0</v>
      </c>
      <c r="K29" s="18">
        <f t="shared" si="4"/>
        <v>0</v>
      </c>
    </row>
    <row r="30" spans="2:11" ht="85.05" customHeight="1" x14ac:dyDescent="0.3">
      <c r="B30" s="14">
        <f t="shared" si="5"/>
        <v>24</v>
      </c>
      <c r="C30" s="4" t="s">
        <v>106</v>
      </c>
      <c r="D30" s="21" t="s">
        <v>82</v>
      </c>
      <c r="E30" s="21" t="s">
        <v>47</v>
      </c>
      <c r="F30" s="14">
        <v>50</v>
      </c>
      <c r="G30" s="15">
        <v>0</v>
      </c>
      <c r="H30" s="17"/>
      <c r="I30" s="18">
        <f t="shared" si="2"/>
        <v>0</v>
      </c>
      <c r="J30" s="18">
        <f t="shared" si="3"/>
        <v>0</v>
      </c>
      <c r="K30" s="18">
        <f t="shared" si="4"/>
        <v>0</v>
      </c>
    </row>
    <row r="31" spans="2:11" ht="102" customHeight="1" x14ac:dyDescent="0.3">
      <c r="B31" s="14">
        <f t="shared" si="5"/>
        <v>25</v>
      </c>
      <c r="C31" s="4" t="s">
        <v>107</v>
      </c>
      <c r="D31" s="21" t="s">
        <v>82</v>
      </c>
      <c r="E31" s="21" t="s">
        <v>47</v>
      </c>
      <c r="F31" s="14">
        <v>350</v>
      </c>
      <c r="G31" s="15">
        <v>0</v>
      </c>
      <c r="H31" s="17"/>
      <c r="I31" s="18">
        <f t="shared" si="2"/>
        <v>0</v>
      </c>
      <c r="J31" s="18">
        <f t="shared" si="3"/>
        <v>0</v>
      </c>
      <c r="K31" s="18">
        <f t="shared" si="4"/>
        <v>0</v>
      </c>
    </row>
    <row r="32" spans="2:11" ht="34.950000000000003" customHeight="1" x14ac:dyDescent="0.3">
      <c r="B32" s="14">
        <f t="shared" si="5"/>
        <v>26</v>
      </c>
      <c r="C32" s="4" t="s">
        <v>294</v>
      </c>
      <c r="D32" s="21" t="s">
        <v>82</v>
      </c>
      <c r="E32" s="21" t="s">
        <v>47</v>
      </c>
      <c r="F32" s="14">
        <v>150</v>
      </c>
      <c r="G32" s="15">
        <v>0</v>
      </c>
      <c r="H32" s="17"/>
      <c r="I32" s="18">
        <f t="shared" si="2"/>
        <v>0</v>
      </c>
      <c r="J32" s="18">
        <f t="shared" si="3"/>
        <v>0</v>
      </c>
      <c r="K32" s="18">
        <f t="shared" si="4"/>
        <v>0</v>
      </c>
    </row>
    <row r="33" spans="2:11" ht="34.950000000000003" customHeight="1" x14ac:dyDescent="0.3">
      <c r="B33" s="14">
        <f t="shared" si="5"/>
        <v>27</v>
      </c>
      <c r="C33" s="4" t="s">
        <v>95</v>
      </c>
      <c r="D33" s="21" t="s">
        <v>82</v>
      </c>
      <c r="E33" s="21" t="s">
        <v>47</v>
      </c>
      <c r="F33" s="14">
        <v>10</v>
      </c>
      <c r="G33" s="15">
        <v>0</v>
      </c>
      <c r="H33" s="17"/>
      <c r="I33" s="18">
        <f t="shared" si="2"/>
        <v>0</v>
      </c>
      <c r="J33" s="18">
        <f t="shared" si="3"/>
        <v>0</v>
      </c>
      <c r="K33" s="18">
        <f t="shared" si="4"/>
        <v>0</v>
      </c>
    </row>
    <row r="34" spans="2:11" ht="22.5" customHeight="1" x14ac:dyDescent="0.3">
      <c r="B34" s="14">
        <f t="shared" si="5"/>
        <v>28</v>
      </c>
      <c r="C34" s="4" t="s">
        <v>295</v>
      </c>
      <c r="D34" s="21" t="s">
        <v>82</v>
      </c>
      <c r="E34" s="21" t="s">
        <v>103</v>
      </c>
      <c r="F34" s="14">
        <v>600</v>
      </c>
      <c r="G34" s="15">
        <v>0</v>
      </c>
      <c r="H34" s="17"/>
      <c r="I34" s="18">
        <f t="shared" si="2"/>
        <v>0</v>
      </c>
      <c r="J34" s="18">
        <f t="shared" si="3"/>
        <v>0</v>
      </c>
      <c r="K34" s="18">
        <f t="shared" si="4"/>
        <v>0</v>
      </c>
    </row>
    <row r="35" spans="2:11" ht="22.5" customHeight="1" x14ac:dyDescent="0.3">
      <c r="B35" s="14">
        <f t="shared" si="5"/>
        <v>29</v>
      </c>
      <c r="C35" s="4" t="s">
        <v>332</v>
      </c>
      <c r="D35" s="21" t="s">
        <v>82</v>
      </c>
      <c r="E35" s="21" t="s">
        <v>43</v>
      </c>
      <c r="F35" s="14">
        <v>50</v>
      </c>
      <c r="G35" s="15">
        <v>0</v>
      </c>
      <c r="H35" s="17"/>
      <c r="I35" s="18">
        <f t="shared" si="2"/>
        <v>0</v>
      </c>
      <c r="J35" s="18">
        <f t="shared" si="3"/>
        <v>0</v>
      </c>
      <c r="K35" s="18">
        <f t="shared" si="4"/>
        <v>0</v>
      </c>
    </row>
    <row r="36" spans="2:11" ht="30" customHeight="1" x14ac:dyDescent="0.3">
      <c r="B36" s="14">
        <f t="shared" si="5"/>
        <v>30</v>
      </c>
      <c r="C36" s="4" t="s">
        <v>296</v>
      </c>
      <c r="D36" s="21" t="s">
        <v>82</v>
      </c>
      <c r="E36" s="21" t="s">
        <v>47</v>
      </c>
      <c r="F36" s="14">
        <v>500</v>
      </c>
      <c r="G36" s="15">
        <v>0</v>
      </c>
      <c r="H36" s="17"/>
      <c r="I36" s="18">
        <f t="shared" si="2"/>
        <v>0</v>
      </c>
      <c r="J36" s="18">
        <f t="shared" si="3"/>
        <v>0</v>
      </c>
      <c r="K36" s="18">
        <f t="shared" si="4"/>
        <v>0</v>
      </c>
    </row>
    <row r="37" spans="2:11" ht="51" customHeight="1" x14ac:dyDescent="0.3">
      <c r="B37" s="14">
        <f t="shared" si="5"/>
        <v>31</v>
      </c>
      <c r="C37" s="4" t="s">
        <v>96</v>
      </c>
      <c r="D37" s="21" t="s">
        <v>82</v>
      </c>
      <c r="E37" s="21" t="s">
        <v>47</v>
      </c>
      <c r="F37" s="14">
        <v>700</v>
      </c>
      <c r="G37" s="15">
        <v>0</v>
      </c>
      <c r="H37" s="17"/>
      <c r="I37" s="18">
        <f t="shared" si="2"/>
        <v>0</v>
      </c>
      <c r="J37" s="18">
        <f t="shared" si="3"/>
        <v>0</v>
      </c>
      <c r="K37" s="18">
        <f t="shared" si="4"/>
        <v>0</v>
      </c>
    </row>
    <row r="38" spans="2:11" ht="31.05" customHeight="1" x14ac:dyDescent="0.3">
      <c r="B38" s="14">
        <f t="shared" si="5"/>
        <v>32</v>
      </c>
      <c r="C38" s="4" t="s">
        <v>331</v>
      </c>
      <c r="D38" s="21" t="s">
        <v>82</v>
      </c>
      <c r="E38" s="21" t="s">
        <v>13</v>
      </c>
      <c r="F38" s="14">
        <v>30</v>
      </c>
      <c r="G38" s="15">
        <v>0</v>
      </c>
      <c r="H38" s="17"/>
      <c r="I38" s="18">
        <f t="shared" si="2"/>
        <v>0</v>
      </c>
      <c r="J38" s="18">
        <f t="shared" si="3"/>
        <v>0</v>
      </c>
      <c r="K38" s="18">
        <f t="shared" si="4"/>
        <v>0</v>
      </c>
    </row>
    <row r="39" spans="2:11" ht="22.5" customHeight="1" x14ac:dyDescent="0.3">
      <c r="B39" s="14">
        <f t="shared" si="5"/>
        <v>33</v>
      </c>
      <c r="C39" s="4" t="s">
        <v>97</v>
      </c>
      <c r="D39" s="21" t="s">
        <v>82</v>
      </c>
      <c r="E39" s="21" t="s">
        <v>13</v>
      </c>
      <c r="F39" s="14">
        <v>20</v>
      </c>
      <c r="G39" s="15">
        <v>0</v>
      </c>
      <c r="H39" s="17"/>
      <c r="I39" s="18">
        <f t="shared" si="2"/>
        <v>0</v>
      </c>
      <c r="J39" s="18">
        <f t="shared" si="3"/>
        <v>0</v>
      </c>
      <c r="K39" s="18">
        <f t="shared" si="4"/>
        <v>0</v>
      </c>
    </row>
    <row r="40" spans="2:11" ht="34.950000000000003" customHeight="1" x14ac:dyDescent="0.3">
      <c r="B40" s="14">
        <f t="shared" si="5"/>
        <v>34</v>
      </c>
      <c r="C40" s="4" t="s">
        <v>423</v>
      </c>
      <c r="D40" s="21" t="s">
        <v>82</v>
      </c>
      <c r="E40" s="21" t="s">
        <v>108</v>
      </c>
      <c r="F40" s="14">
        <v>200</v>
      </c>
      <c r="G40" s="15">
        <v>0</v>
      </c>
      <c r="H40" s="17"/>
      <c r="I40" s="18">
        <f t="shared" si="2"/>
        <v>0</v>
      </c>
      <c r="J40" s="18">
        <f t="shared" si="3"/>
        <v>0</v>
      </c>
      <c r="K40" s="18">
        <f t="shared" si="4"/>
        <v>0</v>
      </c>
    </row>
    <row r="41" spans="2:11" ht="34.950000000000003" customHeight="1" x14ac:dyDescent="0.3">
      <c r="B41" s="14">
        <f t="shared" si="5"/>
        <v>35</v>
      </c>
      <c r="C41" s="4" t="s">
        <v>298</v>
      </c>
      <c r="D41" s="21" t="s">
        <v>82</v>
      </c>
      <c r="E41" s="21" t="s">
        <v>103</v>
      </c>
      <c r="F41" s="14">
        <v>500</v>
      </c>
      <c r="G41" s="15">
        <v>0</v>
      </c>
      <c r="H41" s="17"/>
      <c r="I41" s="18">
        <f t="shared" si="2"/>
        <v>0</v>
      </c>
      <c r="J41" s="18">
        <f t="shared" si="3"/>
        <v>0</v>
      </c>
      <c r="K41" s="18">
        <f t="shared" si="4"/>
        <v>0</v>
      </c>
    </row>
    <row r="42" spans="2:11" ht="22.05" customHeight="1" x14ac:dyDescent="0.3">
      <c r="B42" s="14">
        <f t="shared" si="5"/>
        <v>36</v>
      </c>
      <c r="C42" s="4" t="s">
        <v>98</v>
      </c>
      <c r="D42" s="21" t="s">
        <v>82</v>
      </c>
      <c r="E42" s="21" t="s">
        <v>47</v>
      </c>
      <c r="F42" s="14">
        <v>150</v>
      </c>
      <c r="G42" s="15">
        <v>0</v>
      </c>
      <c r="H42" s="17"/>
      <c r="I42" s="18">
        <f t="shared" si="2"/>
        <v>0</v>
      </c>
      <c r="J42" s="18">
        <f t="shared" si="3"/>
        <v>0</v>
      </c>
      <c r="K42" s="18">
        <f t="shared" si="4"/>
        <v>0</v>
      </c>
    </row>
    <row r="43" spans="2:11" ht="88.95" customHeight="1" x14ac:dyDescent="0.3">
      <c r="B43" s="14">
        <f t="shared" si="5"/>
        <v>37</v>
      </c>
      <c r="C43" s="4" t="s">
        <v>299</v>
      </c>
      <c r="D43" s="21" t="s">
        <v>82</v>
      </c>
      <c r="E43" s="21" t="s">
        <v>47</v>
      </c>
      <c r="F43" s="14">
        <v>200</v>
      </c>
      <c r="G43" s="15">
        <v>0</v>
      </c>
      <c r="H43" s="17"/>
      <c r="I43" s="18">
        <f t="shared" si="2"/>
        <v>0</v>
      </c>
      <c r="J43" s="18">
        <f t="shared" si="3"/>
        <v>0</v>
      </c>
      <c r="K43" s="18">
        <f t="shared" si="4"/>
        <v>0</v>
      </c>
    </row>
    <row r="44" spans="2:11" ht="36" customHeight="1" x14ac:dyDescent="0.3">
      <c r="B44" s="14">
        <f t="shared" si="5"/>
        <v>38</v>
      </c>
      <c r="C44" s="4" t="s">
        <v>120</v>
      </c>
      <c r="D44" s="21" t="s">
        <v>82</v>
      </c>
      <c r="E44" s="21" t="s">
        <v>47</v>
      </c>
      <c r="F44" s="14">
        <v>100</v>
      </c>
      <c r="G44" s="15">
        <v>0</v>
      </c>
      <c r="H44" s="17"/>
      <c r="I44" s="18">
        <f t="shared" si="2"/>
        <v>0</v>
      </c>
      <c r="J44" s="18">
        <f t="shared" si="3"/>
        <v>0</v>
      </c>
      <c r="K44" s="18">
        <f t="shared" si="4"/>
        <v>0</v>
      </c>
    </row>
    <row r="45" spans="2:11" ht="21" customHeight="1" x14ac:dyDescent="0.3">
      <c r="B45" s="14">
        <f t="shared" si="5"/>
        <v>39</v>
      </c>
      <c r="C45" s="4" t="s">
        <v>109</v>
      </c>
      <c r="D45" s="21" t="s">
        <v>82</v>
      </c>
      <c r="E45" s="21" t="s">
        <v>47</v>
      </c>
      <c r="F45" s="14">
        <v>300</v>
      </c>
      <c r="G45" s="15">
        <v>0</v>
      </c>
      <c r="H45" s="17"/>
      <c r="I45" s="18">
        <f t="shared" si="2"/>
        <v>0</v>
      </c>
      <c r="J45" s="18">
        <f t="shared" si="3"/>
        <v>0</v>
      </c>
      <c r="K45" s="18">
        <f t="shared" si="4"/>
        <v>0</v>
      </c>
    </row>
    <row r="46" spans="2:11" ht="21" customHeight="1" x14ac:dyDescent="0.3">
      <c r="B46" s="14">
        <f t="shared" si="5"/>
        <v>40</v>
      </c>
      <c r="C46" s="4" t="s">
        <v>210</v>
      </c>
      <c r="D46" s="21" t="s">
        <v>82</v>
      </c>
      <c r="E46" s="21" t="s">
        <v>47</v>
      </c>
      <c r="F46" s="14">
        <v>300</v>
      </c>
      <c r="G46" s="15">
        <v>0</v>
      </c>
      <c r="H46" s="17"/>
      <c r="I46" s="18">
        <f t="shared" si="2"/>
        <v>0</v>
      </c>
      <c r="J46" s="18">
        <f t="shared" si="3"/>
        <v>0</v>
      </c>
      <c r="K46" s="18">
        <f t="shared" si="4"/>
        <v>0</v>
      </c>
    </row>
    <row r="47" spans="2:11" ht="27" customHeight="1" x14ac:dyDescent="0.3">
      <c r="B47" s="14">
        <f t="shared" si="5"/>
        <v>41</v>
      </c>
      <c r="C47" s="4" t="s">
        <v>110</v>
      </c>
      <c r="D47" s="21" t="s">
        <v>82</v>
      </c>
      <c r="E47" s="21" t="s">
        <v>47</v>
      </c>
      <c r="F47" s="14">
        <v>150</v>
      </c>
      <c r="G47" s="15">
        <v>0</v>
      </c>
      <c r="H47" s="17"/>
      <c r="I47" s="18">
        <f t="shared" si="2"/>
        <v>0</v>
      </c>
      <c r="J47" s="18">
        <f t="shared" si="3"/>
        <v>0</v>
      </c>
      <c r="K47" s="18">
        <f t="shared" si="4"/>
        <v>0</v>
      </c>
    </row>
    <row r="48" spans="2:11" ht="34.950000000000003" customHeight="1" x14ac:dyDescent="0.3">
      <c r="B48" s="14">
        <f t="shared" si="5"/>
        <v>42</v>
      </c>
      <c r="C48" s="4" t="s">
        <v>63</v>
      </c>
      <c r="D48" s="21" t="s">
        <v>82</v>
      </c>
      <c r="E48" s="21" t="s">
        <v>47</v>
      </c>
      <c r="F48" s="14">
        <v>300</v>
      </c>
      <c r="G48" s="15">
        <v>0</v>
      </c>
      <c r="H48" s="17"/>
      <c r="I48" s="18">
        <f t="shared" si="2"/>
        <v>0</v>
      </c>
      <c r="J48" s="18">
        <f t="shared" si="3"/>
        <v>0</v>
      </c>
      <c r="K48" s="18">
        <f t="shared" si="4"/>
        <v>0</v>
      </c>
    </row>
    <row r="49" spans="2:11" ht="15.6" x14ac:dyDescent="0.3">
      <c r="B49" s="14">
        <f t="shared" si="5"/>
        <v>43</v>
      </c>
      <c r="C49" s="4" t="s">
        <v>99</v>
      </c>
      <c r="D49" s="21" t="s">
        <v>82</v>
      </c>
      <c r="E49" s="21" t="s">
        <v>47</v>
      </c>
      <c r="F49" s="14">
        <v>100</v>
      </c>
      <c r="G49" s="15">
        <v>0</v>
      </c>
      <c r="H49" s="17"/>
      <c r="I49" s="18">
        <f t="shared" si="2"/>
        <v>0</v>
      </c>
      <c r="J49" s="18">
        <f t="shared" si="3"/>
        <v>0</v>
      </c>
      <c r="K49" s="18">
        <f t="shared" si="4"/>
        <v>0</v>
      </c>
    </row>
    <row r="50" spans="2:11" ht="16.95" customHeight="1" x14ac:dyDescent="0.3">
      <c r="B50" s="14">
        <f t="shared" si="5"/>
        <v>44</v>
      </c>
      <c r="C50" s="4" t="s">
        <v>111</v>
      </c>
      <c r="D50" s="21" t="s">
        <v>82</v>
      </c>
      <c r="E50" s="21" t="s">
        <v>47</v>
      </c>
      <c r="F50" s="14">
        <v>100</v>
      </c>
      <c r="G50" s="15">
        <v>0</v>
      </c>
      <c r="H50" s="17"/>
      <c r="I50" s="18">
        <f t="shared" si="2"/>
        <v>0</v>
      </c>
      <c r="J50" s="18">
        <f t="shared" si="3"/>
        <v>0</v>
      </c>
      <c r="K50" s="18">
        <f t="shared" si="4"/>
        <v>0</v>
      </c>
    </row>
    <row r="51" spans="2:11" ht="22.05" customHeight="1" x14ac:dyDescent="0.3">
      <c r="B51" s="14">
        <f t="shared" si="5"/>
        <v>45</v>
      </c>
      <c r="C51" s="4" t="s">
        <v>121</v>
      </c>
      <c r="D51" s="21" t="s">
        <v>82</v>
      </c>
      <c r="E51" s="21" t="s">
        <v>47</v>
      </c>
      <c r="F51" s="14">
        <v>50</v>
      </c>
      <c r="G51" s="15">
        <v>0</v>
      </c>
      <c r="H51" s="17"/>
      <c r="I51" s="18">
        <f t="shared" si="2"/>
        <v>0</v>
      </c>
      <c r="J51" s="18">
        <f t="shared" si="3"/>
        <v>0</v>
      </c>
      <c r="K51" s="18">
        <f t="shared" si="4"/>
        <v>0</v>
      </c>
    </row>
    <row r="52" spans="2:11" ht="34.950000000000003" customHeight="1" x14ac:dyDescent="0.3">
      <c r="B52" s="14">
        <f t="shared" si="5"/>
        <v>46</v>
      </c>
      <c r="C52" s="4" t="s">
        <v>300</v>
      </c>
      <c r="D52" s="21" t="s">
        <v>82</v>
      </c>
      <c r="E52" s="21" t="s">
        <v>47</v>
      </c>
      <c r="F52" s="14">
        <v>40</v>
      </c>
      <c r="G52" s="15">
        <v>0</v>
      </c>
      <c r="H52" s="17"/>
      <c r="I52" s="18">
        <f t="shared" si="2"/>
        <v>0</v>
      </c>
      <c r="J52" s="18">
        <f t="shared" si="3"/>
        <v>0</v>
      </c>
      <c r="K52" s="18">
        <f t="shared" si="4"/>
        <v>0</v>
      </c>
    </row>
    <row r="53" spans="2:11" ht="22.05" customHeight="1" x14ac:dyDescent="0.3">
      <c r="B53" s="14">
        <f t="shared" si="5"/>
        <v>47</v>
      </c>
      <c r="C53" s="4" t="s">
        <v>112</v>
      </c>
      <c r="D53" s="21" t="s">
        <v>82</v>
      </c>
      <c r="E53" s="21" t="s">
        <v>47</v>
      </c>
      <c r="F53" s="14">
        <v>100</v>
      </c>
      <c r="G53" s="15">
        <v>0</v>
      </c>
      <c r="H53" s="17"/>
      <c r="I53" s="18">
        <f t="shared" si="2"/>
        <v>0</v>
      </c>
      <c r="J53" s="18">
        <f t="shared" si="3"/>
        <v>0</v>
      </c>
      <c r="K53" s="18">
        <f t="shared" si="4"/>
        <v>0</v>
      </c>
    </row>
    <row r="54" spans="2:11" ht="34.950000000000003" customHeight="1" x14ac:dyDescent="0.3">
      <c r="B54" s="14">
        <f t="shared" si="5"/>
        <v>48</v>
      </c>
      <c r="C54" s="4" t="s">
        <v>124</v>
      </c>
      <c r="D54" s="21" t="s">
        <v>82</v>
      </c>
      <c r="E54" s="21" t="s">
        <v>47</v>
      </c>
      <c r="F54" s="14">
        <v>50</v>
      </c>
      <c r="G54" s="15">
        <v>0</v>
      </c>
      <c r="H54" s="17"/>
      <c r="I54" s="18">
        <f t="shared" si="2"/>
        <v>0</v>
      </c>
      <c r="J54" s="18">
        <f t="shared" si="3"/>
        <v>0</v>
      </c>
      <c r="K54" s="18">
        <f t="shared" si="4"/>
        <v>0</v>
      </c>
    </row>
    <row r="55" spans="2:11" ht="34.950000000000003" customHeight="1" x14ac:dyDescent="0.3">
      <c r="B55" s="14">
        <f t="shared" si="5"/>
        <v>49</v>
      </c>
      <c r="C55" s="4" t="s">
        <v>118</v>
      </c>
      <c r="D55" s="21" t="s">
        <v>82</v>
      </c>
      <c r="E55" s="21" t="s">
        <v>103</v>
      </c>
      <c r="F55" s="14">
        <v>150</v>
      </c>
      <c r="G55" s="15">
        <v>0</v>
      </c>
      <c r="H55" s="17"/>
      <c r="I55" s="18">
        <f t="shared" si="2"/>
        <v>0</v>
      </c>
      <c r="J55" s="18">
        <f t="shared" si="3"/>
        <v>0</v>
      </c>
      <c r="K55" s="18">
        <f t="shared" si="4"/>
        <v>0</v>
      </c>
    </row>
    <row r="56" spans="2:11" ht="34.950000000000003" customHeight="1" x14ac:dyDescent="0.3">
      <c r="B56" s="14">
        <f t="shared" si="5"/>
        <v>50</v>
      </c>
      <c r="C56" s="4" t="s">
        <v>62</v>
      </c>
      <c r="D56" s="21" t="s">
        <v>82</v>
      </c>
      <c r="E56" s="21" t="s">
        <v>13</v>
      </c>
      <c r="F56" s="14">
        <v>100</v>
      </c>
      <c r="G56" s="15">
        <v>0</v>
      </c>
      <c r="H56" s="17"/>
      <c r="I56" s="18">
        <f t="shared" si="2"/>
        <v>0</v>
      </c>
      <c r="J56" s="18">
        <f t="shared" si="3"/>
        <v>0</v>
      </c>
      <c r="K56" s="18">
        <f t="shared" si="4"/>
        <v>0</v>
      </c>
    </row>
    <row r="57" spans="2:11" ht="34.950000000000003" customHeight="1" x14ac:dyDescent="0.3">
      <c r="B57" s="14">
        <f t="shared" si="5"/>
        <v>51</v>
      </c>
      <c r="C57" s="4" t="s">
        <v>61</v>
      </c>
      <c r="D57" s="21" t="s">
        <v>82</v>
      </c>
      <c r="E57" s="21" t="s">
        <v>13</v>
      </c>
      <c r="F57" s="14">
        <v>100</v>
      </c>
      <c r="G57" s="15">
        <v>0</v>
      </c>
      <c r="H57" s="17"/>
      <c r="I57" s="18">
        <f t="shared" si="2"/>
        <v>0</v>
      </c>
      <c r="J57" s="18">
        <f t="shared" si="3"/>
        <v>0</v>
      </c>
      <c r="K57" s="18">
        <f t="shared" si="4"/>
        <v>0</v>
      </c>
    </row>
    <row r="58" spans="2:11" ht="34.950000000000003" customHeight="1" x14ac:dyDescent="0.3">
      <c r="B58" s="14">
        <f t="shared" si="5"/>
        <v>52</v>
      </c>
      <c r="C58" s="4" t="s">
        <v>122</v>
      </c>
      <c r="D58" s="21" t="s">
        <v>82</v>
      </c>
      <c r="E58" s="21" t="s">
        <v>13</v>
      </c>
      <c r="F58" s="14">
        <v>50</v>
      </c>
      <c r="G58" s="15">
        <v>0</v>
      </c>
      <c r="H58" s="17"/>
      <c r="I58" s="18">
        <f t="shared" si="2"/>
        <v>0</v>
      </c>
      <c r="J58" s="18">
        <f t="shared" si="3"/>
        <v>0</v>
      </c>
      <c r="K58" s="18">
        <f t="shared" si="4"/>
        <v>0</v>
      </c>
    </row>
    <row r="59" spans="2:11" ht="34.950000000000003" customHeight="1" x14ac:dyDescent="0.3">
      <c r="B59" s="14">
        <f t="shared" si="5"/>
        <v>53</v>
      </c>
      <c r="C59" s="4" t="s">
        <v>123</v>
      </c>
      <c r="D59" s="21" t="s">
        <v>82</v>
      </c>
      <c r="E59" s="21" t="s">
        <v>47</v>
      </c>
      <c r="F59" s="14">
        <v>450</v>
      </c>
      <c r="G59" s="15">
        <v>0</v>
      </c>
      <c r="H59" s="17"/>
      <c r="I59" s="18">
        <f t="shared" si="2"/>
        <v>0</v>
      </c>
      <c r="J59" s="18">
        <f t="shared" si="3"/>
        <v>0</v>
      </c>
      <c r="K59" s="18">
        <f t="shared" si="4"/>
        <v>0</v>
      </c>
    </row>
    <row r="60" spans="2:11" ht="72.45" customHeight="1" x14ac:dyDescent="0.3">
      <c r="B60" s="14">
        <f t="shared" si="5"/>
        <v>54</v>
      </c>
      <c r="C60" s="4" t="s">
        <v>115</v>
      </c>
      <c r="D60" s="21" t="s">
        <v>82</v>
      </c>
      <c r="E60" s="21" t="s">
        <v>47</v>
      </c>
      <c r="F60" s="14">
        <v>60</v>
      </c>
      <c r="G60" s="15">
        <v>0</v>
      </c>
      <c r="H60" s="17"/>
      <c r="I60" s="18">
        <f t="shared" si="2"/>
        <v>0</v>
      </c>
      <c r="J60" s="18">
        <f t="shared" si="3"/>
        <v>0</v>
      </c>
      <c r="K60" s="18">
        <f t="shared" si="4"/>
        <v>0</v>
      </c>
    </row>
    <row r="61" spans="2:11" ht="66" customHeight="1" x14ac:dyDescent="0.3">
      <c r="B61" s="14">
        <f t="shared" si="5"/>
        <v>55</v>
      </c>
      <c r="C61" s="58" t="s">
        <v>301</v>
      </c>
      <c r="D61" s="21" t="s">
        <v>82</v>
      </c>
      <c r="E61" s="21" t="s">
        <v>47</v>
      </c>
      <c r="F61" s="14">
        <v>60</v>
      </c>
      <c r="G61" s="15">
        <v>0</v>
      </c>
      <c r="H61" s="17"/>
      <c r="I61" s="18">
        <f t="shared" si="2"/>
        <v>0</v>
      </c>
      <c r="J61" s="18">
        <f t="shared" si="3"/>
        <v>0</v>
      </c>
      <c r="K61" s="18">
        <f t="shared" si="4"/>
        <v>0</v>
      </c>
    </row>
    <row r="62" spans="2:11" ht="34.5" customHeight="1" x14ac:dyDescent="0.3">
      <c r="B62" s="14">
        <f t="shared" si="5"/>
        <v>56</v>
      </c>
      <c r="C62" s="4" t="s">
        <v>113</v>
      </c>
      <c r="D62" s="21" t="s">
        <v>116</v>
      </c>
      <c r="E62" s="21" t="s">
        <v>103</v>
      </c>
      <c r="F62" s="14">
        <v>200</v>
      </c>
      <c r="G62" s="15">
        <v>0</v>
      </c>
      <c r="H62" s="17"/>
      <c r="I62" s="18">
        <f t="shared" si="2"/>
        <v>0</v>
      </c>
      <c r="J62" s="18">
        <f t="shared" si="3"/>
        <v>0</v>
      </c>
      <c r="K62" s="18">
        <f t="shared" si="4"/>
        <v>0</v>
      </c>
    </row>
    <row r="63" spans="2:11" ht="34.049999999999997" customHeight="1" x14ac:dyDescent="0.3">
      <c r="B63" s="14">
        <f t="shared" si="5"/>
        <v>57</v>
      </c>
      <c r="C63" s="4" t="s">
        <v>126</v>
      </c>
      <c r="D63" s="21" t="s">
        <v>82</v>
      </c>
      <c r="E63" s="21" t="s">
        <v>47</v>
      </c>
      <c r="F63" s="14">
        <v>100</v>
      </c>
      <c r="G63" s="15">
        <v>0</v>
      </c>
      <c r="H63" s="17"/>
      <c r="I63" s="18">
        <f t="shared" si="2"/>
        <v>0</v>
      </c>
      <c r="J63" s="18">
        <f t="shared" si="3"/>
        <v>0</v>
      </c>
      <c r="K63" s="18">
        <f t="shared" si="4"/>
        <v>0</v>
      </c>
    </row>
    <row r="64" spans="2:11" ht="34.950000000000003" customHeight="1" x14ac:dyDescent="0.3">
      <c r="B64" s="14">
        <f t="shared" si="5"/>
        <v>58</v>
      </c>
      <c r="C64" s="4" t="s">
        <v>101</v>
      </c>
      <c r="D64" s="21" t="s">
        <v>82</v>
      </c>
      <c r="E64" s="21" t="s">
        <v>47</v>
      </c>
      <c r="F64" s="14">
        <v>100</v>
      </c>
      <c r="G64" s="15">
        <v>0</v>
      </c>
      <c r="H64" s="17"/>
      <c r="I64" s="18">
        <f t="shared" si="2"/>
        <v>0</v>
      </c>
      <c r="J64" s="18">
        <f t="shared" si="3"/>
        <v>0</v>
      </c>
      <c r="K64" s="18">
        <f t="shared" si="4"/>
        <v>0</v>
      </c>
    </row>
    <row r="65" spans="2:11" ht="34.950000000000003" customHeight="1" x14ac:dyDescent="0.3">
      <c r="B65" s="14">
        <f t="shared" si="5"/>
        <v>59</v>
      </c>
      <c r="C65" s="4" t="s">
        <v>102</v>
      </c>
      <c r="D65" s="21" t="s">
        <v>82</v>
      </c>
      <c r="E65" s="21" t="s">
        <v>47</v>
      </c>
      <c r="F65" s="14">
        <v>20</v>
      </c>
      <c r="G65" s="15">
        <v>0</v>
      </c>
      <c r="H65" s="17"/>
      <c r="I65" s="18">
        <f t="shared" si="2"/>
        <v>0</v>
      </c>
      <c r="J65" s="18">
        <f t="shared" si="3"/>
        <v>0</v>
      </c>
      <c r="K65" s="18">
        <f t="shared" si="4"/>
        <v>0</v>
      </c>
    </row>
    <row r="66" spans="2:11" ht="34.950000000000003" customHeight="1" x14ac:dyDescent="0.3">
      <c r="B66" s="14">
        <f t="shared" si="5"/>
        <v>60</v>
      </c>
      <c r="C66" s="4" t="s">
        <v>58</v>
      </c>
      <c r="D66" s="21" t="s">
        <v>82</v>
      </c>
      <c r="E66" s="21" t="s">
        <v>47</v>
      </c>
      <c r="F66" s="14">
        <v>2000</v>
      </c>
      <c r="G66" s="15">
        <v>0</v>
      </c>
      <c r="H66" s="17"/>
      <c r="I66" s="18">
        <f t="shared" si="2"/>
        <v>0</v>
      </c>
      <c r="J66" s="18">
        <f t="shared" si="3"/>
        <v>0</v>
      </c>
      <c r="K66" s="18">
        <f t="shared" si="4"/>
        <v>0</v>
      </c>
    </row>
    <row r="67" spans="2:11" ht="34.950000000000003" customHeight="1" x14ac:dyDescent="0.3">
      <c r="B67" s="14">
        <f t="shared" si="5"/>
        <v>61</v>
      </c>
      <c r="C67" s="4" t="s">
        <v>57</v>
      </c>
      <c r="D67" s="21" t="s">
        <v>82</v>
      </c>
      <c r="E67" s="21" t="s">
        <v>47</v>
      </c>
      <c r="F67" s="14">
        <v>8000</v>
      </c>
      <c r="G67" s="15">
        <v>0</v>
      </c>
      <c r="H67" s="17"/>
      <c r="I67" s="18">
        <f t="shared" si="2"/>
        <v>0</v>
      </c>
      <c r="J67" s="18">
        <f t="shared" si="3"/>
        <v>0</v>
      </c>
      <c r="K67" s="18">
        <f t="shared" si="4"/>
        <v>0</v>
      </c>
    </row>
    <row r="68" spans="2:11" ht="34.950000000000003" customHeight="1" x14ac:dyDescent="0.3">
      <c r="B68" s="14"/>
      <c r="C68" s="190" t="s">
        <v>50</v>
      </c>
      <c r="D68" s="191"/>
      <c r="E68" s="191"/>
      <c r="F68" s="191"/>
      <c r="G68" s="191"/>
      <c r="H68" s="191"/>
      <c r="I68" s="192"/>
      <c r="J68" s="22">
        <f>SUM(J6:J67)</f>
        <v>0</v>
      </c>
      <c r="K68" s="22">
        <f>SUM(K6:K67)</f>
        <v>0</v>
      </c>
    </row>
    <row r="69" spans="2:11" ht="133.94999999999999" customHeight="1" x14ac:dyDescent="0.3">
      <c r="B69" s="5"/>
      <c r="C69" s="193" t="s">
        <v>277</v>
      </c>
      <c r="D69" s="193"/>
      <c r="E69" s="193"/>
      <c r="F69" s="193"/>
      <c r="G69" s="193"/>
      <c r="H69" s="193"/>
      <c r="I69" s="193"/>
      <c r="J69" s="193"/>
      <c r="K69" s="194"/>
    </row>
    <row r="70" spans="2:11" ht="61.95" customHeight="1" x14ac:dyDescent="0.3">
      <c r="B70" s="5"/>
      <c r="C70" s="200" t="s">
        <v>334</v>
      </c>
      <c r="D70" s="193"/>
      <c r="E70" s="193"/>
      <c r="F70" s="193"/>
      <c r="G70" s="193"/>
      <c r="H70" s="193"/>
      <c r="I70" s="193"/>
      <c r="J70" s="193"/>
      <c r="K70" s="194"/>
    </row>
    <row r="71" spans="2:11" ht="34.950000000000003" customHeight="1" x14ac:dyDescent="0.3">
      <c r="B71" s="5"/>
      <c r="C71" s="193" t="s">
        <v>335</v>
      </c>
      <c r="D71" s="193"/>
      <c r="E71" s="193"/>
      <c r="F71" s="193"/>
      <c r="G71" s="193"/>
      <c r="H71" s="193"/>
      <c r="I71" s="193"/>
      <c r="J71" s="193"/>
      <c r="K71" s="194"/>
    </row>
    <row r="72" spans="2:11" ht="72" customHeight="1" x14ac:dyDescent="0.3">
      <c r="B72" s="14"/>
      <c r="C72" s="195"/>
      <c r="D72" s="195"/>
      <c r="E72" s="195"/>
      <c r="F72" s="195"/>
      <c r="G72" s="195"/>
      <c r="H72" s="195"/>
      <c r="I72" s="195"/>
      <c r="J72" s="195"/>
      <c r="K72" s="196"/>
    </row>
    <row r="73" spans="2:11" ht="156.44999999999999" customHeight="1" x14ac:dyDescent="0.3">
      <c r="B73" s="63"/>
      <c r="C73" s="197"/>
      <c r="D73" s="198"/>
      <c r="E73" s="198"/>
      <c r="F73" s="198"/>
      <c r="G73" s="198"/>
      <c r="H73" s="198"/>
      <c r="I73" s="198"/>
      <c r="J73" s="198"/>
      <c r="K73" s="199"/>
    </row>
    <row r="74" spans="2:11" ht="34.950000000000003" customHeight="1" x14ac:dyDescent="0.3">
      <c r="D74" s="43"/>
      <c r="E74" s="20"/>
      <c r="F74" s="20"/>
      <c r="G74" s="20"/>
      <c r="H74" s="43"/>
      <c r="I74" s="43"/>
      <c r="J74" s="43"/>
      <c r="K74" s="43"/>
    </row>
    <row r="75" spans="2:11" ht="34.950000000000003" customHeight="1" x14ac:dyDescent="0.3">
      <c r="D75" s="43"/>
      <c r="E75" s="20"/>
      <c r="F75" s="20"/>
      <c r="G75" s="20"/>
      <c r="H75" s="43"/>
      <c r="I75" s="43"/>
      <c r="J75" s="43"/>
      <c r="K75" s="43"/>
    </row>
    <row r="76" spans="2:11" ht="34.950000000000003" customHeight="1" x14ac:dyDescent="0.3">
      <c r="D76" s="43"/>
      <c r="E76" s="20"/>
      <c r="F76" s="20"/>
      <c r="G76" s="20"/>
      <c r="H76" s="43"/>
      <c r="I76" s="43"/>
      <c r="J76" s="43"/>
      <c r="K76" s="43"/>
    </row>
    <row r="77" spans="2:11" ht="34.950000000000003" customHeight="1" x14ac:dyDescent="0.3">
      <c r="D77" s="43"/>
      <c r="E77" s="20"/>
      <c r="F77" s="20"/>
      <c r="G77" s="20"/>
      <c r="H77" s="43"/>
      <c r="I77" s="43"/>
      <c r="J77" s="43"/>
      <c r="K77" s="43"/>
    </row>
    <row r="78" spans="2:11" ht="34.950000000000003" customHeight="1" x14ac:dyDescent="0.3">
      <c r="D78" s="43"/>
      <c r="E78" s="20"/>
      <c r="F78" s="20"/>
      <c r="G78" s="20"/>
      <c r="H78" s="43"/>
      <c r="I78" s="43"/>
      <c r="J78" s="43"/>
      <c r="K78" s="43"/>
    </row>
    <row r="79" spans="2:11" ht="34.950000000000003" customHeight="1" x14ac:dyDescent="0.3">
      <c r="D79" s="43"/>
      <c r="E79" s="20"/>
      <c r="F79" s="20"/>
      <c r="G79" s="20"/>
      <c r="H79" s="43"/>
      <c r="I79" s="43"/>
      <c r="J79" s="43"/>
      <c r="K79" s="43"/>
    </row>
    <row r="80" spans="2:11" ht="34.950000000000003" customHeight="1" x14ac:dyDescent="0.3">
      <c r="D80" s="43"/>
      <c r="E80" s="20"/>
      <c r="F80" s="20"/>
      <c r="G80" s="20"/>
      <c r="H80" s="43"/>
      <c r="I80" s="43"/>
      <c r="J80" s="43"/>
      <c r="K80" s="43"/>
    </row>
  </sheetData>
  <sortState xmlns:xlrd2="http://schemas.microsoft.com/office/spreadsheetml/2017/richdata2" ref="C6:C67">
    <sortCondition ref="C5:C67"/>
  </sortState>
  <mergeCells count="6">
    <mergeCell ref="C68:I68"/>
    <mergeCell ref="C69:K69"/>
    <mergeCell ref="C71:K71"/>
    <mergeCell ref="C72:K72"/>
    <mergeCell ref="C73:K73"/>
    <mergeCell ref="C70:K7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9CDC3-41C9-45B1-A1B7-29C2CE1635B1}">
  <sheetPr>
    <tabColor theme="0"/>
  </sheetPr>
  <dimension ref="A1:L38"/>
  <sheetViews>
    <sheetView topLeftCell="A20" workbookViewId="0">
      <selection activeCell="C22" sqref="C22:J22"/>
    </sheetView>
  </sheetViews>
  <sheetFormatPr defaultColWidth="8.77734375" defaultRowHeight="15.6" x14ac:dyDescent="0.3"/>
  <cols>
    <col min="1" max="1" width="4.88671875" style="10" customWidth="1"/>
    <col min="2" max="2" width="4.77734375" style="20" customWidth="1"/>
    <col min="3" max="3" width="64.21875" style="6" customWidth="1"/>
    <col min="4" max="4" width="7.77734375" style="10" customWidth="1"/>
    <col min="5" max="5" width="11.21875" style="10" customWidth="1"/>
    <col min="6" max="6" width="7.33203125" style="8" customWidth="1"/>
    <col min="7" max="7" width="8.21875" style="8" customWidth="1"/>
    <col min="8" max="8" width="8.109375" style="8" customWidth="1"/>
    <col min="9" max="9" width="5.77734375" style="10" customWidth="1"/>
    <col min="10" max="10" width="10.5546875" style="10" customWidth="1"/>
    <col min="11" max="11" width="16.109375" style="10" customWidth="1"/>
    <col min="12" max="12" width="16" style="10" customWidth="1"/>
    <col min="13" max="16384" width="8.77734375" style="10"/>
  </cols>
  <sheetData>
    <row r="1" spans="1:12" x14ac:dyDescent="0.3">
      <c r="D1" s="8"/>
      <c r="E1" s="8"/>
      <c r="H1" s="34"/>
    </row>
    <row r="2" spans="1:12" x14ac:dyDescent="0.3">
      <c r="D2" s="8"/>
      <c r="E2" s="8"/>
      <c r="H2" s="34"/>
    </row>
    <row r="3" spans="1:12" ht="35.549999999999997" customHeight="1" x14ac:dyDescent="0.3">
      <c r="D3" s="8"/>
      <c r="E3" s="8"/>
      <c r="H3" s="34"/>
    </row>
    <row r="4" spans="1:12" ht="79.95" customHeight="1" x14ac:dyDescent="0.3">
      <c r="B4" s="97" t="s">
        <v>1</v>
      </c>
      <c r="C4" s="98" t="s">
        <v>11</v>
      </c>
      <c r="D4" s="38" t="s">
        <v>19</v>
      </c>
      <c r="E4" s="39" t="s">
        <v>48</v>
      </c>
      <c r="F4" s="39" t="s">
        <v>20</v>
      </c>
      <c r="G4" s="39" t="s">
        <v>8</v>
      </c>
      <c r="H4" s="40" t="s">
        <v>9</v>
      </c>
      <c r="I4" s="39" t="s">
        <v>5</v>
      </c>
      <c r="J4" s="40" t="s">
        <v>6</v>
      </c>
      <c r="K4" s="39" t="s">
        <v>10</v>
      </c>
      <c r="L4" s="41" t="s">
        <v>7</v>
      </c>
    </row>
    <row r="5" spans="1:12" ht="23.55" customHeight="1" thickBot="1" x14ac:dyDescent="0.35">
      <c r="B5" s="44">
        <v>1</v>
      </c>
      <c r="C5" s="3">
        <v>2</v>
      </c>
      <c r="D5" s="12">
        <v>3</v>
      </c>
      <c r="E5" s="12">
        <v>4</v>
      </c>
      <c r="F5" s="12">
        <v>5</v>
      </c>
      <c r="G5" s="11">
        <v>6</v>
      </c>
      <c r="H5" s="12">
        <v>7</v>
      </c>
      <c r="I5" s="11">
        <v>8</v>
      </c>
      <c r="J5" s="11">
        <v>9</v>
      </c>
      <c r="K5" s="11">
        <v>10</v>
      </c>
      <c r="L5" s="13">
        <v>11</v>
      </c>
    </row>
    <row r="6" spans="1:12" ht="82.5" customHeight="1" x14ac:dyDescent="0.3">
      <c r="A6" s="43"/>
      <c r="B6" s="44">
        <v>1</v>
      </c>
      <c r="C6" s="4" t="s">
        <v>351</v>
      </c>
      <c r="D6" s="21" t="s">
        <v>24</v>
      </c>
      <c r="E6" s="21" t="s">
        <v>82</v>
      </c>
      <c r="F6" s="21" t="s">
        <v>47</v>
      </c>
      <c r="G6" s="14">
        <v>210</v>
      </c>
      <c r="H6" s="15">
        <v>0</v>
      </c>
      <c r="I6" s="17"/>
      <c r="J6" s="18">
        <f t="shared" ref="J6" si="0">ROUND(H6+(H6*I6),2)</f>
        <v>0</v>
      </c>
      <c r="K6" s="18">
        <f>G6*H6</f>
        <v>0</v>
      </c>
      <c r="L6" s="18">
        <f t="shared" ref="L6" si="1">ROUND(K6+(K6*I6),2)</f>
        <v>0</v>
      </c>
    </row>
    <row r="7" spans="1:12" ht="67.95" customHeight="1" x14ac:dyDescent="0.3">
      <c r="A7" s="43"/>
      <c r="B7" s="44">
        <f>B6+1</f>
        <v>2</v>
      </c>
      <c r="C7" s="4" t="s">
        <v>345</v>
      </c>
      <c r="D7" s="21" t="s">
        <v>24</v>
      </c>
      <c r="E7" s="21" t="s">
        <v>82</v>
      </c>
      <c r="F7" s="21" t="s">
        <v>47</v>
      </c>
      <c r="G7" s="14">
        <v>210</v>
      </c>
      <c r="H7" s="15">
        <v>0</v>
      </c>
      <c r="I7" s="17"/>
      <c r="J7" s="18">
        <f t="shared" ref="J7:J21" si="2">ROUND(H7+(H7*I7),2)</f>
        <v>0</v>
      </c>
      <c r="K7" s="18">
        <f t="shared" ref="K7:K21" si="3">G7*H7</f>
        <v>0</v>
      </c>
      <c r="L7" s="18">
        <f t="shared" ref="L7:L21" si="4">ROUND(K7+(K7*I7),2)</f>
        <v>0</v>
      </c>
    </row>
    <row r="8" spans="1:12" ht="86.55" customHeight="1" x14ac:dyDescent="0.3">
      <c r="A8" s="43"/>
      <c r="B8" s="44">
        <f t="shared" ref="B8:B21" si="5">B7+1</f>
        <v>3</v>
      </c>
      <c r="C8" s="5" t="s">
        <v>346</v>
      </c>
      <c r="D8" s="21" t="s">
        <v>24</v>
      </c>
      <c r="E8" s="21" t="s">
        <v>82</v>
      </c>
      <c r="F8" s="14" t="s">
        <v>47</v>
      </c>
      <c r="G8" s="14">
        <v>210</v>
      </c>
      <c r="H8" s="15">
        <v>0</v>
      </c>
      <c r="I8" s="17"/>
      <c r="J8" s="18">
        <f t="shared" si="2"/>
        <v>0</v>
      </c>
      <c r="K8" s="18">
        <f t="shared" si="3"/>
        <v>0</v>
      </c>
      <c r="L8" s="18">
        <f t="shared" si="4"/>
        <v>0</v>
      </c>
    </row>
    <row r="9" spans="1:12" ht="103.5" customHeight="1" x14ac:dyDescent="0.3">
      <c r="A9" s="43"/>
      <c r="B9" s="44">
        <f t="shared" si="5"/>
        <v>4</v>
      </c>
      <c r="C9" s="5" t="s">
        <v>338</v>
      </c>
      <c r="D9" s="21" t="s">
        <v>24</v>
      </c>
      <c r="E9" s="21" t="s">
        <v>82</v>
      </c>
      <c r="F9" s="14" t="s">
        <v>47</v>
      </c>
      <c r="G9" s="14">
        <v>175</v>
      </c>
      <c r="H9" s="15">
        <v>0</v>
      </c>
      <c r="I9" s="17"/>
      <c r="J9" s="18">
        <f t="shared" si="2"/>
        <v>0</v>
      </c>
      <c r="K9" s="18">
        <f t="shared" si="3"/>
        <v>0</v>
      </c>
      <c r="L9" s="18">
        <f t="shared" si="4"/>
        <v>0</v>
      </c>
    </row>
    <row r="10" spans="1:12" ht="97.95" customHeight="1" x14ac:dyDescent="0.3">
      <c r="A10" s="43"/>
      <c r="B10" s="44">
        <f t="shared" si="5"/>
        <v>5</v>
      </c>
      <c r="C10" s="5" t="s">
        <v>347</v>
      </c>
      <c r="D10" s="21" t="s">
        <v>24</v>
      </c>
      <c r="E10" s="21" t="s">
        <v>82</v>
      </c>
      <c r="F10" s="14" t="s">
        <v>47</v>
      </c>
      <c r="G10" s="14">
        <v>140</v>
      </c>
      <c r="H10" s="15">
        <v>0</v>
      </c>
      <c r="I10" s="17"/>
      <c r="J10" s="18">
        <f t="shared" si="2"/>
        <v>0</v>
      </c>
      <c r="K10" s="18">
        <f t="shared" si="3"/>
        <v>0</v>
      </c>
      <c r="L10" s="18">
        <f t="shared" si="4"/>
        <v>0</v>
      </c>
    </row>
    <row r="11" spans="1:12" ht="105.45" customHeight="1" x14ac:dyDescent="0.3">
      <c r="A11" s="43"/>
      <c r="B11" s="44">
        <f t="shared" si="5"/>
        <v>6</v>
      </c>
      <c r="C11" s="5" t="s">
        <v>348</v>
      </c>
      <c r="D11" s="21" t="s">
        <v>24</v>
      </c>
      <c r="E11" s="21" t="s">
        <v>82</v>
      </c>
      <c r="F11" s="14" t="s">
        <v>47</v>
      </c>
      <c r="G11" s="14">
        <v>560</v>
      </c>
      <c r="H11" s="15">
        <v>0</v>
      </c>
      <c r="I11" s="17"/>
      <c r="J11" s="18">
        <f t="shared" si="2"/>
        <v>0</v>
      </c>
      <c r="K11" s="18">
        <f t="shared" si="3"/>
        <v>0</v>
      </c>
      <c r="L11" s="18">
        <f t="shared" si="4"/>
        <v>0</v>
      </c>
    </row>
    <row r="12" spans="1:12" ht="85.5" customHeight="1" x14ac:dyDescent="0.3">
      <c r="A12" s="43"/>
      <c r="B12" s="44">
        <f t="shared" si="5"/>
        <v>7</v>
      </c>
      <c r="C12" s="5" t="s">
        <v>337</v>
      </c>
      <c r="D12" s="21" t="s">
        <v>24</v>
      </c>
      <c r="E12" s="21" t="s">
        <v>82</v>
      </c>
      <c r="F12" s="14" t="s">
        <v>47</v>
      </c>
      <c r="G12" s="14">
        <v>140</v>
      </c>
      <c r="H12" s="15">
        <v>0</v>
      </c>
      <c r="I12" s="17"/>
      <c r="J12" s="18">
        <f t="shared" si="2"/>
        <v>0</v>
      </c>
      <c r="K12" s="18">
        <f t="shared" si="3"/>
        <v>0</v>
      </c>
      <c r="L12" s="18">
        <f t="shared" si="4"/>
        <v>0</v>
      </c>
    </row>
    <row r="13" spans="1:12" ht="95.55" customHeight="1" x14ac:dyDescent="0.3">
      <c r="A13" s="43"/>
      <c r="B13" s="44">
        <f t="shared" si="5"/>
        <v>8</v>
      </c>
      <c r="C13" s="5" t="s">
        <v>339</v>
      </c>
      <c r="D13" s="21" t="s">
        <v>24</v>
      </c>
      <c r="E13" s="21" t="s">
        <v>82</v>
      </c>
      <c r="F13" s="14" t="s">
        <v>47</v>
      </c>
      <c r="G13" s="14">
        <v>210</v>
      </c>
      <c r="H13" s="15">
        <v>0</v>
      </c>
      <c r="I13" s="17"/>
      <c r="J13" s="18">
        <f t="shared" si="2"/>
        <v>0</v>
      </c>
      <c r="K13" s="18">
        <f t="shared" si="3"/>
        <v>0</v>
      </c>
      <c r="L13" s="18">
        <f t="shared" si="4"/>
        <v>0</v>
      </c>
    </row>
    <row r="14" spans="1:12" ht="85.95" customHeight="1" x14ac:dyDescent="0.3">
      <c r="A14" s="43"/>
      <c r="B14" s="44">
        <f t="shared" si="5"/>
        <v>9</v>
      </c>
      <c r="C14" s="5" t="s">
        <v>336</v>
      </c>
      <c r="D14" s="21" t="s">
        <v>24</v>
      </c>
      <c r="E14" s="21" t="s">
        <v>82</v>
      </c>
      <c r="F14" s="14" t="s">
        <v>47</v>
      </c>
      <c r="G14" s="14">
        <v>350</v>
      </c>
      <c r="H14" s="15">
        <v>0</v>
      </c>
      <c r="I14" s="17"/>
      <c r="J14" s="18">
        <f t="shared" si="2"/>
        <v>0</v>
      </c>
      <c r="K14" s="18">
        <f t="shared" si="3"/>
        <v>0</v>
      </c>
      <c r="L14" s="18">
        <f t="shared" si="4"/>
        <v>0</v>
      </c>
    </row>
    <row r="15" spans="1:12" ht="106.05" customHeight="1" x14ac:dyDescent="0.3">
      <c r="A15" s="43"/>
      <c r="B15" s="44">
        <f t="shared" si="5"/>
        <v>10</v>
      </c>
      <c r="C15" s="5" t="s">
        <v>340</v>
      </c>
      <c r="D15" s="21" t="s">
        <v>24</v>
      </c>
      <c r="E15" s="21" t="s">
        <v>82</v>
      </c>
      <c r="F15" s="14" t="s">
        <v>47</v>
      </c>
      <c r="G15" s="14">
        <v>210</v>
      </c>
      <c r="H15" s="15">
        <v>0</v>
      </c>
      <c r="I15" s="17"/>
      <c r="J15" s="18">
        <f t="shared" si="2"/>
        <v>0</v>
      </c>
      <c r="K15" s="18">
        <f t="shared" si="3"/>
        <v>0</v>
      </c>
      <c r="L15" s="18">
        <f t="shared" si="4"/>
        <v>0</v>
      </c>
    </row>
    <row r="16" spans="1:12" ht="117.45" customHeight="1" x14ac:dyDescent="0.3">
      <c r="A16" s="43"/>
      <c r="B16" s="44">
        <f t="shared" si="5"/>
        <v>11</v>
      </c>
      <c r="C16" s="5" t="s">
        <v>349</v>
      </c>
      <c r="D16" s="21" t="s">
        <v>24</v>
      </c>
      <c r="E16" s="21" t="s">
        <v>82</v>
      </c>
      <c r="F16" s="14" t="s">
        <v>47</v>
      </c>
      <c r="G16" s="14">
        <v>350</v>
      </c>
      <c r="H16" s="15">
        <v>0</v>
      </c>
      <c r="I16" s="17"/>
      <c r="J16" s="18">
        <f t="shared" si="2"/>
        <v>0</v>
      </c>
      <c r="K16" s="18">
        <f t="shared" si="3"/>
        <v>0</v>
      </c>
      <c r="L16" s="18">
        <f t="shared" si="4"/>
        <v>0</v>
      </c>
    </row>
    <row r="17" spans="1:12" ht="115.5" customHeight="1" x14ac:dyDescent="0.3">
      <c r="A17" s="43"/>
      <c r="B17" s="44">
        <f t="shared" si="5"/>
        <v>12</v>
      </c>
      <c r="C17" s="5" t="s">
        <v>341</v>
      </c>
      <c r="D17" s="21" t="s">
        <v>24</v>
      </c>
      <c r="E17" s="21" t="s">
        <v>82</v>
      </c>
      <c r="F17" s="14" t="s">
        <v>47</v>
      </c>
      <c r="G17" s="14">
        <v>280</v>
      </c>
      <c r="H17" s="15">
        <v>0</v>
      </c>
      <c r="I17" s="17"/>
      <c r="J17" s="18">
        <f t="shared" si="2"/>
        <v>0</v>
      </c>
      <c r="K17" s="18">
        <f t="shared" si="3"/>
        <v>0</v>
      </c>
      <c r="L17" s="18">
        <f t="shared" si="4"/>
        <v>0</v>
      </c>
    </row>
    <row r="18" spans="1:12" ht="101.55" customHeight="1" x14ac:dyDescent="0.3">
      <c r="A18" s="43"/>
      <c r="B18" s="44">
        <f t="shared" si="5"/>
        <v>13</v>
      </c>
      <c r="C18" s="7" t="s">
        <v>342</v>
      </c>
      <c r="D18" s="21" t="s">
        <v>24</v>
      </c>
      <c r="E18" s="21" t="s">
        <v>82</v>
      </c>
      <c r="F18" s="14" t="s">
        <v>47</v>
      </c>
      <c r="G18" s="14">
        <v>140</v>
      </c>
      <c r="H18" s="15">
        <v>0</v>
      </c>
      <c r="I18" s="17"/>
      <c r="J18" s="18">
        <f t="shared" si="2"/>
        <v>0</v>
      </c>
      <c r="K18" s="18">
        <f t="shared" si="3"/>
        <v>0</v>
      </c>
      <c r="L18" s="18">
        <f t="shared" si="4"/>
        <v>0</v>
      </c>
    </row>
    <row r="19" spans="1:12" ht="100.05" customHeight="1" x14ac:dyDescent="0.3">
      <c r="A19" s="43"/>
      <c r="B19" s="44">
        <f t="shared" si="5"/>
        <v>14</v>
      </c>
      <c r="C19" s="5" t="s">
        <v>344</v>
      </c>
      <c r="D19" s="21" t="s">
        <v>24</v>
      </c>
      <c r="E19" s="21" t="s">
        <v>82</v>
      </c>
      <c r="F19" s="14" t="s">
        <v>47</v>
      </c>
      <c r="G19" s="14">
        <v>140</v>
      </c>
      <c r="H19" s="15">
        <v>0</v>
      </c>
      <c r="I19" s="17"/>
      <c r="J19" s="18">
        <f t="shared" si="2"/>
        <v>0</v>
      </c>
      <c r="K19" s="18">
        <f t="shared" si="3"/>
        <v>0</v>
      </c>
      <c r="L19" s="18">
        <f t="shared" si="4"/>
        <v>0</v>
      </c>
    </row>
    <row r="20" spans="1:12" ht="105.45" customHeight="1" x14ac:dyDescent="0.3">
      <c r="A20" s="43"/>
      <c r="B20" s="44">
        <f t="shared" si="5"/>
        <v>15</v>
      </c>
      <c r="C20" s="4" t="s">
        <v>343</v>
      </c>
      <c r="D20" s="21" t="s">
        <v>130</v>
      </c>
      <c r="E20" s="21" t="s">
        <v>82</v>
      </c>
      <c r="F20" s="14" t="s">
        <v>47</v>
      </c>
      <c r="G20" s="14">
        <v>280</v>
      </c>
      <c r="H20" s="15">
        <v>0</v>
      </c>
      <c r="I20" s="17"/>
      <c r="J20" s="18">
        <f t="shared" si="2"/>
        <v>0</v>
      </c>
      <c r="K20" s="18">
        <f t="shared" si="3"/>
        <v>0</v>
      </c>
      <c r="L20" s="18">
        <f t="shared" si="4"/>
        <v>0</v>
      </c>
    </row>
    <row r="21" spans="1:12" ht="156.44999999999999" customHeight="1" x14ac:dyDescent="0.3">
      <c r="A21" s="43"/>
      <c r="B21" s="44">
        <f t="shared" si="5"/>
        <v>16</v>
      </c>
      <c r="C21" s="5" t="s">
        <v>350</v>
      </c>
      <c r="D21" s="21" t="s">
        <v>24</v>
      </c>
      <c r="E21" s="21" t="s">
        <v>82</v>
      </c>
      <c r="F21" s="14" t="s">
        <v>47</v>
      </c>
      <c r="G21" s="14">
        <v>140</v>
      </c>
      <c r="H21" s="15">
        <v>0</v>
      </c>
      <c r="I21" s="17"/>
      <c r="J21" s="19">
        <f t="shared" si="2"/>
        <v>0</v>
      </c>
      <c r="K21" s="19">
        <f t="shared" si="3"/>
        <v>0</v>
      </c>
      <c r="L21" s="19">
        <f t="shared" si="4"/>
        <v>0</v>
      </c>
    </row>
    <row r="22" spans="1:12" ht="35.549999999999997" customHeight="1" x14ac:dyDescent="0.3">
      <c r="A22" s="43"/>
      <c r="B22" s="44"/>
      <c r="C22" s="190" t="s">
        <v>50</v>
      </c>
      <c r="D22" s="191"/>
      <c r="E22" s="191"/>
      <c r="F22" s="191"/>
      <c r="G22" s="191"/>
      <c r="H22" s="191"/>
      <c r="I22" s="191"/>
      <c r="J22" s="192"/>
      <c r="K22" s="89">
        <f>SUM(K6:K21)</f>
        <v>0</v>
      </c>
      <c r="L22" s="89">
        <f>SUM(L6:L21)</f>
        <v>0</v>
      </c>
    </row>
    <row r="23" spans="1:12" ht="58.05" customHeight="1" x14ac:dyDescent="0.3">
      <c r="A23" s="43"/>
      <c r="B23" s="4"/>
      <c r="C23" s="193" t="s">
        <v>51</v>
      </c>
      <c r="D23" s="193"/>
      <c r="E23" s="193"/>
      <c r="F23" s="193"/>
      <c r="G23" s="193"/>
      <c r="H23" s="193"/>
      <c r="I23" s="193"/>
      <c r="J23" s="193"/>
      <c r="K23" s="193"/>
      <c r="L23" s="194"/>
    </row>
    <row r="24" spans="1:12" ht="40.049999999999997" customHeight="1" x14ac:dyDescent="0.3">
      <c r="A24" s="43"/>
      <c r="B24" s="4"/>
      <c r="C24" s="193" t="s">
        <v>52</v>
      </c>
      <c r="D24" s="193"/>
      <c r="E24" s="193"/>
      <c r="F24" s="193"/>
      <c r="G24" s="193"/>
      <c r="H24" s="193"/>
      <c r="I24" s="193"/>
      <c r="J24" s="193"/>
      <c r="K24" s="193"/>
      <c r="L24" s="194"/>
    </row>
    <row r="25" spans="1:12" ht="75" customHeight="1" x14ac:dyDescent="0.3">
      <c r="A25" s="43"/>
      <c r="B25" s="44"/>
      <c r="C25" s="193" t="s">
        <v>53</v>
      </c>
      <c r="D25" s="193"/>
      <c r="E25" s="193"/>
      <c r="F25" s="193"/>
      <c r="G25" s="193"/>
      <c r="H25" s="193"/>
      <c r="I25" s="193"/>
      <c r="J25" s="193"/>
      <c r="K25" s="193"/>
      <c r="L25" s="194"/>
    </row>
    <row r="26" spans="1:12" ht="75" customHeight="1" x14ac:dyDescent="0.3">
      <c r="A26" s="43"/>
      <c r="C26" s="195"/>
      <c r="D26" s="195"/>
      <c r="E26" s="195"/>
      <c r="F26" s="195"/>
      <c r="G26" s="195"/>
      <c r="H26" s="195"/>
      <c r="I26" s="195"/>
      <c r="J26" s="195"/>
      <c r="K26" s="195"/>
      <c r="L26" s="195"/>
    </row>
    <row r="27" spans="1:12" ht="75" customHeight="1" x14ac:dyDescent="0.3">
      <c r="A27" s="43"/>
    </row>
    <row r="28" spans="1:12" ht="75" customHeight="1" x14ac:dyDescent="0.3"/>
    <row r="29" spans="1:12" ht="75" customHeight="1" x14ac:dyDescent="0.3"/>
    <row r="30" spans="1:12" ht="75" customHeight="1" x14ac:dyDescent="0.3"/>
    <row r="31" spans="1:12" ht="75" customHeight="1" x14ac:dyDescent="0.3"/>
    <row r="32" spans="1:12" ht="75" customHeight="1" x14ac:dyDescent="0.3"/>
    <row r="33" ht="75" customHeight="1" x14ac:dyDescent="0.3"/>
    <row r="34" ht="75" customHeight="1" x14ac:dyDescent="0.3"/>
    <row r="35" ht="75" customHeight="1" x14ac:dyDescent="0.3"/>
    <row r="36" ht="75" customHeight="1" x14ac:dyDescent="0.3"/>
    <row r="37" ht="75" customHeight="1" x14ac:dyDescent="0.3"/>
    <row r="38" ht="75" customHeight="1" x14ac:dyDescent="0.3"/>
  </sheetData>
  <mergeCells count="5">
    <mergeCell ref="C22:J22"/>
    <mergeCell ref="C25:L25"/>
    <mergeCell ref="C24:L24"/>
    <mergeCell ref="C26:L26"/>
    <mergeCell ref="C23:L2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7671D-BC64-4400-BB07-249DB9364F03}">
  <sheetPr>
    <tabColor theme="0"/>
  </sheetPr>
  <dimension ref="B1:L37"/>
  <sheetViews>
    <sheetView topLeftCell="A30" workbookViewId="0">
      <selection activeCell="C32" sqref="C32:J32"/>
    </sheetView>
  </sheetViews>
  <sheetFormatPr defaultRowHeight="15.6" x14ac:dyDescent="0.3"/>
  <cols>
    <col min="1" max="1" width="4.109375" customWidth="1"/>
    <col min="2" max="2" width="3.88671875" style="8" customWidth="1"/>
    <col min="3" max="3" width="56.6640625" style="35" customWidth="1"/>
    <col min="4" max="4" width="9.6640625" style="8" customWidth="1"/>
    <col min="5" max="5" width="8.5546875" style="8" customWidth="1"/>
    <col min="6" max="6" width="5.33203125" style="8" customWidth="1"/>
    <col min="7" max="7" width="7.44140625" style="8" customWidth="1"/>
    <col min="8" max="8" width="7.21875" style="8" customWidth="1"/>
    <col min="9" max="9" width="5.77734375" style="8" customWidth="1"/>
    <col min="10" max="10" width="10.21875" style="8" customWidth="1"/>
    <col min="11" max="11" width="15.77734375" style="10" customWidth="1"/>
    <col min="12" max="12" width="15.21875" style="10" customWidth="1"/>
  </cols>
  <sheetData>
    <row r="1" spans="2:12" ht="15" customHeight="1" x14ac:dyDescent="0.3"/>
    <row r="2" spans="2:12" ht="15" customHeight="1" thickBot="1" x14ac:dyDescent="0.35"/>
    <row r="3" spans="2:12" ht="67.5" customHeight="1" x14ac:dyDescent="0.3">
      <c r="B3" s="14"/>
      <c r="C3" s="2" t="s">
        <v>11</v>
      </c>
      <c r="D3" s="23" t="s">
        <v>19</v>
      </c>
      <c r="E3" s="23" t="s">
        <v>48</v>
      </c>
      <c r="F3" s="23" t="s">
        <v>20</v>
      </c>
      <c r="G3" s="23" t="s">
        <v>8</v>
      </c>
      <c r="H3" s="24" t="s">
        <v>9</v>
      </c>
      <c r="I3" s="23" t="s">
        <v>5</v>
      </c>
      <c r="J3" s="24" t="s">
        <v>6</v>
      </c>
      <c r="K3" s="23" t="s">
        <v>10</v>
      </c>
      <c r="L3" s="25" t="s">
        <v>7</v>
      </c>
    </row>
    <row r="4" spans="2:12" x14ac:dyDescent="0.3">
      <c r="B4" s="14">
        <v>1</v>
      </c>
      <c r="C4" s="37">
        <v>2</v>
      </c>
      <c r="D4" s="14">
        <v>3</v>
      </c>
      <c r="E4" s="14">
        <v>4</v>
      </c>
      <c r="F4" s="14">
        <v>5</v>
      </c>
      <c r="G4" s="14">
        <v>6</v>
      </c>
      <c r="H4" s="14">
        <v>7</v>
      </c>
      <c r="I4" s="14">
        <v>8</v>
      </c>
      <c r="J4" s="14">
        <v>9</v>
      </c>
      <c r="K4" s="14">
        <v>10</v>
      </c>
      <c r="L4" s="14">
        <v>11</v>
      </c>
    </row>
    <row r="5" spans="2:12" ht="80.55" customHeight="1" x14ac:dyDescent="0.3">
      <c r="B5" s="64">
        <v>1</v>
      </c>
      <c r="C5" s="5" t="s">
        <v>291</v>
      </c>
      <c r="D5" s="14" t="s">
        <v>140</v>
      </c>
      <c r="E5" s="14" t="s">
        <v>64</v>
      </c>
      <c r="F5" s="14" t="s">
        <v>47</v>
      </c>
      <c r="G5" s="14">
        <v>600</v>
      </c>
      <c r="H5" s="32">
        <v>0</v>
      </c>
      <c r="I5" s="17"/>
      <c r="J5" s="18">
        <f t="shared" ref="J5:J30" si="0">ROUND(H5+(H5*I5),2)</f>
        <v>0</v>
      </c>
      <c r="K5" s="18">
        <f t="shared" ref="K5:K30" si="1">G5*H5</f>
        <v>0</v>
      </c>
      <c r="L5" s="18">
        <f t="shared" ref="L5:L30" si="2">ROUND(K5+(K5*I5),2)</f>
        <v>0</v>
      </c>
    </row>
    <row r="6" spans="2:12" ht="78" customHeight="1" x14ac:dyDescent="0.3">
      <c r="B6" s="64">
        <f>B5+1</f>
        <v>2</v>
      </c>
      <c r="C6" s="5" t="s">
        <v>131</v>
      </c>
      <c r="D6" s="14" t="s">
        <v>65</v>
      </c>
      <c r="E6" s="14" t="s">
        <v>64</v>
      </c>
      <c r="F6" s="14" t="s">
        <v>13</v>
      </c>
      <c r="G6" s="14">
        <v>200</v>
      </c>
      <c r="H6" s="32">
        <v>0</v>
      </c>
      <c r="I6" s="17"/>
      <c r="J6" s="18">
        <f t="shared" si="0"/>
        <v>0</v>
      </c>
      <c r="K6" s="18">
        <f t="shared" si="1"/>
        <v>0</v>
      </c>
      <c r="L6" s="18">
        <f t="shared" si="2"/>
        <v>0</v>
      </c>
    </row>
    <row r="7" spans="2:12" ht="33.450000000000003" customHeight="1" x14ac:dyDescent="0.3">
      <c r="B7" s="64">
        <f t="shared" ref="B7:B30" si="3">B6+1</f>
        <v>3</v>
      </c>
      <c r="C7" s="5" t="s">
        <v>76</v>
      </c>
      <c r="D7" s="14" t="s">
        <v>65</v>
      </c>
      <c r="E7" s="14" t="s">
        <v>78</v>
      </c>
      <c r="F7" s="14" t="s">
        <v>13</v>
      </c>
      <c r="G7" s="14">
        <v>400</v>
      </c>
      <c r="H7" s="32">
        <v>0</v>
      </c>
      <c r="I7" s="17"/>
      <c r="J7" s="18">
        <f t="shared" si="0"/>
        <v>0</v>
      </c>
      <c r="K7" s="18">
        <f t="shared" si="1"/>
        <v>0</v>
      </c>
      <c r="L7" s="18">
        <f t="shared" si="2"/>
        <v>0</v>
      </c>
    </row>
    <row r="8" spans="2:12" ht="62.4" x14ac:dyDescent="0.3">
      <c r="B8" s="64">
        <f t="shared" si="3"/>
        <v>4</v>
      </c>
      <c r="C8" s="5" t="s">
        <v>66</v>
      </c>
      <c r="D8" s="14" t="s">
        <v>67</v>
      </c>
      <c r="E8" s="14" t="s">
        <v>64</v>
      </c>
      <c r="F8" s="14" t="s">
        <v>13</v>
      </c>
      <c r="G8" s="14">
        <v>900</v>
      </c>
      <c r="H8" s="32">
        <v>0</v>
      </c>
      <c r="I8" s="17"/>
      <c r="J8" s="18">
        <f t="shared" si="0"/>
        <v>0</v>
      </c>
      <c r="K8" s="18">
        <f t="shared" si="1"/>
        <v>0</v>
      </c>
      <c r="L8" s="18">
        <f t="shared" si="2"/>
        <v>0</v>
      </c>
    </row>
    <row r="9" spans="2:12" ht="31.5" customHeight="1" x14ac:dyDescent="0.3">
      <c r="B9" s="64">
        <f t="shared" si="3"/>
        <v>5</v>
      </c>
      <c r="C9" s="5" t="s">
        <v>142</v>
      </c>
      <c r="D9" s="14" t="s">
        <v>68</v>
      </c>
      <c r="E9" s="14" t="s">
        <v>78</v>
      </c>
      <c r="F9" s="14" t="s">
        <v>143</v>
      </c>
      <c r="G9" s="14">
        <v>50</v>
      </c>
      <c r="H9" s="32">
        <v>0</v>
      </c>
      <c r="I9" s="17"/>
      <c r="J9" s="18">
        <f t="shared" ref="J9" si="4">ROUND(H9+(H9*I9),2)</f>
        <v>0</v>
      </c>
      <c r="K9" s="18">
        <f t="shared" si="1"/>
        <v>0</v>
      </c>
      <c r="L9" s="18">
        <f t="shared" si="2"/>
        <v>0</v>
      </c>
    </row>
    <row r="10" spans="2:12" ht="29.55" customHeight="1" x14ac:dyDescent="0.3">
      <c r="B10" s="64">
        <f t="shared" si="3"/>
        <v>6</v>
      </c>
      <c r="C10" s="5" t="s">
        <v>141</v>
      </c>
      <c r="D10" s="14" t="s">
        <v>68</v>
      </c>
      <c r="E10" s="14" t="s">
        <v>64</v>
      </c>
      <c r="F10" s="14" t="s">
        <v>13</v>
      </c>
      <c r="G10" s="14">
        <v>150</v>
      </c>
      <c r="H10" s="32">
        <v>0</v>
      </c>
      <c r="I10" s="17"/>
      <c r="J10" s="18">
        <f t="shared" si="0"/>
        <v>0</v>
      </c>
      <c r="K10" s="18">
        <f t="shared" si="1"/>
        <v>0</v>
      </c>
      <c r="L10" s="18">
        <f t="shared" si="2"/>
        <v>0</v>
      </c>
    </row>
    <row r="11" spans="2:12" ht="31.05" customHeight="1" x14ac:dyDescent="0.3">
      <c r="B11" s="64">
        <f t="shared" si="3"/>
        <v>7</v>
      </c>
      <c r="C11" s="5" t="s">
        <v>69</v>
      </c>
      <c r="D11" s="14" t="s">
        <v>68</v>
      </c>
      <c r="E11" s="14" t="s">
        <v>64</v>
      </c>
      <c r="F11" s="14" t="s">
        <v>13</v>
      </c>
      <c r="G11" s="14">
        <v>50</v>
      </c>
      <c r="H11" s="32">
        <v>0</v>
      </c>
      <c r="I11" s="17"/>
      <c r="J11" s="18">
        <f t="shared" si="0"/>
        <v>0</v>
      </c>
      <c r="K11" s="18">
        <f t="shared" si="1"/>
        <v>0</v>
      </c>
      <c r="L11" s="18">
        <f t="shared" si="2"/>
        <v>0</v>
      </c>
    </row>
    <row r="12" spans="2:12" ht="22.5" customHeight="1" x14ac:dyDescent="0.3">
      <c r="B12" s="64">
        <f t="shared" si="3"/>
        <v>8</v>
      </c>
      <c r="C12" s="5" t="s">
        <v>146</v>
      </c>
      <c r="D12" s="14" t="s">
        <v>68</v>
      </c>
      <c r="E12" s="14" t="s">
        <v>78</v>
      </c>
      <c r="F12" s="14" t="s">
        <v>13</v>
      </c>
      <c r="G12" s="14">
        <v>1300</v>
      </c>
      <c r="H12" s="32">
        <v>0</v>
      </c>
      <c r="I12" s="17"/>
      <c r="J12" s="18">
        <f t="shared" si="0"/>
        <v>0</v>
      </c>
      <c r="K12" s="18">
        <f t="shared" si="1"/>
        <v>0</v>
      </c>
      <c r="L12" s="18">
        <f t="shared" si="2"/>
        <v>0</v>
      </c>
    </row>
    <row r="13" spans="2:12" ht="62.55" customHeight="1" x14ac:dyDescent="0.3">
      <c r="B13" s="64">
        <f t="shared" si="3"/>
        <v>9</v>
      </c>
      <c r="C13" s="5" t="s">
        <v>352</v>
      </c>
      <c r="D13" s="14" t="s">
        <v>26</v>
      </c>
      <c r="E13" s="14" t="s">
        <v>64</v>
      </c>
      <c r="F13" s="14" t="s">
        <v>13</v>
      </c>
      <c r="G13" s="14">
        <v>70</v>
      </c>
      <c r="H13" s="32">
        <v>0</v>
      </c>
      <c r="I13" s="17"/>
      <c r="J13" s="18">
        <f t="shared" si="0"/>
        <v>0</v>
      </c>
      <c r="K13" s="18">
        <f t="shared" si="1"/>
        <v>0</v>
      </c>
      <c r="L13" s="18">
        <f t="shared" si="2"/>
        <v>0</v>
      </c>
    </row>
    <row r="14" spans="2:12" ht="79.5" customHeight="1" x14ac:dyDescent="0.3">
      <c r="B14" s="64">
        <f t="shared" si="3"/>
        <v>10</v>
      </c>
      <c r="C14" s="5" t="s">
        <v>147</v>
      </c>
      <c r="D14" s="14" t="s">
        <v>71</v>
      </c>
      <c r="E14" s="14" t="s">
        <v>64</v>
      </c>
      <c r="F14" s="14" t="s">
        <v>47</v>
      </c>
      <c r="G14" s="14">
        <v>10</v>
      </c>
      <c r="H14" s="32">
        <v>0</v>
      </c>
      <c r="I14" s="17"/>
      <c r="J14" s="18">
        <f t="shared" si="0"/>
        <v>0</v>
      </c>
      <c r="K14" s="18">
        <f t="shared" si="1"/>
        <v>0</v>
      </c>
      <c r="L14" s="18">
        <f t="shared" si="2"/>
        <v>0</v>
      </c>
    </row>
    <row r="15" spans="2:12" ht="83.55" customHeight="1" x14ac:dyDescent="0.3">
      <c r="B15" s="64">
        <f t="shared" si="3"/>
        <v>11</v>
      </c>
      <c r="C15" s="5" t="s">
        <v>144</v>
      </c>
      <c r="D15" s="14" t="s">
        <v>145</v>
      </c>
      <c r="E15" s="14" t="s">
        <v>64</v>
      </c>
      <c r="F15" s="14" t="s">
        <v>13</v>
      </c>
      <c r="G15" s="14">
        <v>150</v>
      </c>
      <c r="H15" s="32">
        <v>0</v>
      </c>
      <c r="I15" s="17"/>
      <c r="J15" s="18">
        <f t="shared" si="0"/>
        <v>0</v>
      </c>
      <c r="K15" s="18">
        <f t="shared" si="1"/>
        <v>0</v>
      </c>
      <c r="L15" s="18">
        <f t="shared" si="2"/>
        <v>0</v>
      </c>
    </row>
    <row r="16" spans="2:12" ht="83.55" customHeight="1" x14ac:dyDescent="0.3">
      <c r="B16" s="64">
        <f t="shared" si="3"/>
        <v>12</v>
      </c>
      <c r="C16" s="5" t="s">
        <v>148</v>
      </c>
      <c r="D16" s="14" t="s">
        <v>149</v>
      </c>
      <c r="E16" s="14" t="s">
        <v>64</v>
      </c>
      <c r="F16" s="14" t="s">
        <v>47</v>
      </c>
      <c r="G16" s="14">
        <v>50</v>
      </c>
      <c r="H16" s="32">
        <v>0</v>
      </c>
      <c r="I16" s="17"/>
      <c r="J16" s="18">
        <f t="shared" ref="J16" si="5">ROUND(H16+(H16*I16),2)</f>
        <v>0</v>
      </c>
      <c r="K16" s="18">
        <f t="shared" si="1"/>
        <v>0</v>
      </c>
      <c r="L16" s="18">
        <f t="shared" si="2"/>
        <v>0</v>
      </c>
    </row>
    <row r="17" spans="2:12" ht="34.049999999999997" customHeight="1" x14ac:dyDescent="0.3">
      <c r="B17" s="64">
        <f t="shared" si="3"/>
        <v>13</v>
      </c>
      <c r="C17" s="5" t="s">
        <v>3</v>
      </c>
      <c r="D17" s="14" t="s">
        <v>71</v>
      </c>
      <c r="E17" s="14" t="s">
        <v>64</v>
      </c>
      <c r="F17" s="14" t="s">
        <v>47</v>
      </c>
      <c r="G17" s="14">
        <v>30</v>
      </c>
      <c r="H17" s="32">
        <v>0</v>
      </c>
      <c r="I17" s="17"/>
      <c r="J17" s="18">
        <f t="shared" si="0"/>
        <v>0</v>
      </c>
      <c r="K17" s="18">
        <f t="shared" si="1"/>
        <v>0</v>
      </c>
      <c r="L17" s="18">
        <f t="shared" si="2"/>
        <v>0</v>
      </c>
    </row>
    <row r="18" spans="2:12" ht="75.45" customHeight="1" x14ac:dyDescent="0.3">
      <c r="B18" s="64">
        <f t="shared" si="3"/>
        <v>14</v>
      </c>
      <c r="C18" s="5" t="s">
        <v>353</v>
      </c>
      <c r="D18" s="14" t="s">
        <v>70</v>
      </c>
      <c r="E18" s="14" t="s">
        <v>64</v>
      </c>
      <c r="F18" s="14" t="s">
        <v>13</v>
      </c>
      <c r="G18" s="14">
        <v>20</v>
      </c>
      <c r="H18" s="32">
        <v>0</v>
      </c>
      <c r="I18" s="17"/>
      <c r="J18" s="18">
        <f t="shared" si="0"/>
        <v>0</v>
      </c>
      <c r="K18" s="18">
        <f t="shared" si="1"/>
        <v>0</v>
      </c>
      <c r="L18" s="18">
        <f t="shared" si="2"/>
        <v>0</v>
      </c>
    </row>
    <row r="19" spans="2:12" ht="25.95" customHeight="1" x14ac:dyDescent="0.3">
      <c r="B19" s="64">
        <f t="shared" si="3"/>
        <v>15</v>
      </c>
      <c r="C19" s="5" t="s">
        <v>209</v>
      </c>
      <c r="D19" s="14" t="s">
        <v>197</v>
      </c>
      <c r="E19" s="14" t="s">
        <v>64</v>
      </c>
      <c r="F19" s="14" t="s">
        <v>13</v>
      </c>
      <c r="G19" s="14">
        <v>10</v>
      </c>
      <c r="H19" s="32">
        <v>0</v>
      </c>
      <c r="I19" s="17"/>
      <c r="J19" s="18">
        <f t="shared" ref="J19" si="6">ROUND(H19+(H19*I19),2)</f>
        <v>0</v>
      </c>
      <c r="K19" s="18">
        <f t="shared" si="1"/>
        <v>0</v>
      </c>
      <c r="L19" s="18">
        <f t="shared" si="2"/>
        <v>0</v>
      </c>
    </row>
    <row r="20" spans="2:12" ht="34.049999999999997" customHeight="1" x14ac:dyDescent="0.3">
      <c r="B20" s="64">
        <f t="shared" si="3"/>
        <v>16</v>
      </c>
      <c r="C20" s="5" t="s">
        <v>79</v>
      </c>
      <c r="D20" s="14" t="s">
        <v>43</v>
      </c>
      <c r="E20" s="14" t="s">
        <v>78</v>
      </c>
      <c r="F20" s="14" t="s">
        <v>13</v>
      </c>
      <c r="G20" s="14">
        <v>30</v>
      </c>
      <c r="H20" s="32">
        <v>0</v>
      </c>
      <c r="I20" s="17"/>
      <c r="J20" s="18">
        <f t="shared" si="0"/>
        <v>0</v>
      </c>
      <c r="K20" s="18">
        <f t="shared" si="1"/>
        <v>0</v>
      </c>
      <c r="L20" s="18">
        <f t="shared" si="2"/>
        <v>0</v>
      </c>
    </row>
    <row r="21" spans="2:12" ht="85.5" customHeight="1" x14ac:dyDescent="0.3">
      <c r="B21" s="64">
        <f t="shared" si="3"/>
        <v>17</v>
      </c>
      <c r="C21" s="5" t="s">
        <v>355</v>
      </c>
      <c r="D21" s="14" t="s">
        <v>24</v>
      </c>
      <c r="E21" s="14" t="s">
        <v>64</v>
      </c>
      <c r="F21" s="14" t="s">
        <v>143</v>
      </c>
      <c r="G21" s="14">
        <v>20</v>
      </c>
      <c r="H21" s="32">
        <v>0</v>
      </c>
      <c r="I21" s="17"/>
      <c r="J21" s="18">
        <f t="shared" si="0"/>
        <v>0</v>
      </c>
      <c r="K21" s="18">
        <f t="shared" si="1"/>
        <v>0</v>
      </c>
      <c r="L21" s="18">
        <f t="shared" si="2"/>
        <v>0</v>
      </c>
    </row>
    <row r="22" spans="2:12" ht="58.95" customHeight="1" x14ac:dyDescent="0.3">
      <c r="B22" s="64">
        <f t="shared" si="3"/>
        <v>18</v>
      </c>
      <c r="C22" s="5" t="s">
        <v>354</v>
      </c>
      <c r="D22" s="14" t="s">
        <v>74</v>
      </c>
      <c r="E22" s="14" t="s">
        <v>64</v>
      </c>
      <c r="F22" s="14" t="s">
        <v>13</v>
      </c>
      <c r="G22" s="14">
        <v>500</v>
      </c>
      <c r="H22" s="32">
        <v>0</v>
      </c>
      <c r="I22" s="17"/>
      <c r="J22" s="18">
        <f t="shared" si="0"/>
        <v>0</v>
      </c>
      <c r="K22" s="18">
        <f t="shared" si="1"/>
        <v>0</v>
      </c>
      <c r="L22" s="18">
        <f t="shared" si="2"/>
        <v>0</v>
      </c>
    </row>
    <row r="23" spans="2:12" ht="45" customHeight="1" x14ac:dyDescent="0.3">
      <c r="B23" s="64">
        <f t="shared" si="3"/>
        <v>19</v>
      </c>
      <c r="C23" s="5" t="s">
        <v>152</v>
      </c>
      <c r="D23" s="14" t="s">
        <v>73</v>
      </c>
      <c r="E23" s="14" t="s">
        <v>64</v>
      </c>
      <c r="F23" s="14" t="s">
        <v>13</v>
      </c>
      <c r="G23" s="14">
        <v>100</v>
      </c>
      <c r="H23" s="32">
        <v>0</v>
      </c>
      <c r="I23" s="17"/>
      <c r="J23" s="18">
        <f t="shared" si="0"/>
        <v>0</v>
      </c>
      <c r="K23" s="18">
        <f t="shared" si="1"/>
        <v>0</v>
      </c>
      <c r="L23" s="18">
        <f t="shared" si="2"/>
        <v>0</v>
      </c>
    </row>
    <row r="24" spans="2:12" ht="49.5" customHeight="1" x14ac:dyDescent="0.3">
      <c r="B24" s="64">
        <f t="shared" si="3"/>
        <v>20</v>
      </c>
      <c r="C24" s="5" t="s">
        <v>150</v>
      </c>
      <c r="D24" s="14" t="s">
        <v>72</v>
      </c>
      <c r="E24" s="14" t="s">
        <v>64</v>
      </c>
      <c r="F24" s="14" t="s">
        <v>13</v>
      </c>
      <c r="G24" s="14">
        <v>100</v>
      </c>
      <c r="H24" s="32">
        <v>0</v>
      </c>
      <c r="I24" s="17"/>
      <c r="J24" s="18">
        <f t="shared" si="0"/>
        <v>0</v>
      </c>
      <c r="K24" s="18">
        <f t="shared" si="1"/>
        <v>0</v>
      </c>
      <c r="L24" s="18">
        <f t="shared" si="2"/>
        <v>0</v>
      </c>
    </row>
    <row r="25" spans="2:12" ht="54.45" customHeight="1" x14ac:dyDescent="0.3">
      <c r="B25" s="64">
        <f t="shared" si="3"/>
        <v>21</v>
      </c>
      <c r="C25" s="5" t="s">
        <v>151</v>
      </c>
      <c r="D25" s="14" t="s">
        <v>72</v>
      </c>
      <c r="E25" s="14" t="s">
        <v>64</v>
      </c>
      <c r="F25" s="14" t="s">
        <v>13</v>
      </c>
      <c r="G25" s="14">
        <v>30</v>
      </c>
      <c r="H25" s="32">
        <v>0</v>
      </c>
      <c r="I25" s="17"/>
      <c r="J25" s="18">
        <f t="shared" si="0"/>
        <v>0</v>
      </c>
      <c r="K25" s="18">
        <f t="shared" si="1"/>
        <v>0</v>
      </c>
      <c r="L25" s="18">
        <f t="shared" si="2"/>
        <v>0</v>
      </c>
    </row>
    <row r="26" spans="2:12" ht="48.45" customHeight="1" x14ac:dyDescent="0.3">
      <c r="B26" s="64">
        <f t="shared" si="3"/>
        <v>22</v>
      </c>
      <c r="C26" s="5" t="s">
        <v>77</v>
      </c>
      <c r="D26" s="14" t="s">
        <v>65</v>
      </c>
      <c r="E26" s="14" t="s">
        <v>64</v>
      </c>
      <c r="F26" s="14" t="s">
        <v>13</v>
      </c>
      <c r="G26" s="14">
        <v>150</v>
      </c>
      <c r="H26" s="32">
        <v>0</v>
      </c>
      <c r="I26" s="17"/>
      <c r="J26" s="18">
        <f t="shared" si="0"/>
        <v>0</v>
      </c>
      <c r="K26" s="18">
        <f t="shared" si="1"/>
        <v>0</v>
      </c>
      <c r="L26" s="18">
        <f t="shared" si="2"/>
        <v>0</v>
      </c>
    </row>
    <row r="27" spans="2:12" ht="49.5" customHeight="1" x14ac:dyDescent="0.3">
      <c r="B27" s="64">
        <f t="shared" si="3"/>
        <v>23</v>
      </c>
      <c r="C27" s="5" t="s">
        <v>75</v>
      </c>
      <c r="D27" s="14" t="s">
        <v>24</v>
      </c>
      <c r="E27" s="14" t="s">
        <v>64</v>
      </c>
      <c r="F27" s="14" t="s">
        <v>47</v>
      </c>
      <c r="G27" s="14">
        <v>50</v>
      </c>
      <c r="H27" s="32">
        <v>0</v>
      </c>
      <c r="I27" s="17"/>
      <c r="J27" s="18">
        <f t="shared" si="0"/>
        <v>0</v>
      </c>
      <c r="K27" s="18">
        <f t="shared" si="1"/>
        <v>0</v>
      </c>
      <c r="L27" s="18">
        <f t="shared" si="2"/>
        <v>0</v>
      </c>
    </row>
    <row r="28" spans="2:12" ht="34.049999999999997" customHeight="1" x14ac:dyDescent="0.3">
      <c r="B28" s="64">
        <f t="shared" si="3"/>
        <v>24</v>
      </c>
      <c r="C28" s="5" t="s">
        <v>356</v>
      </c>
      <c r="D28" s="14" t="s">
        <v>65</v>
      </c>
      <c r="E28" s="14" t="s">
        <v>64</v>
      </c>
      <c r="F28" s="14" t="s">
        <v>143</v>
      </c>
      <c r="G28" s="14">
        <v>25</v>
      </c>
      <c r="H28" s="32">
        <v>0</v>
      </c>
      <c r="I28" s="17"/>
      <c r="J28" s="18">
        <f t="shared" si="0"/>
        <v>0</v>
      </c>
      <c r="K28" s="18">
        <f t="shared" si="1"/>
        <v>0</v>
      </c>
      <c r="L28" s="18">
        <f t="shared" si="2"/>
        <v>0</v>
      </c>
    </row>
    <row r="29" spans="2:12" ht="67.05" customHeight="1" x14ac:dyDescent="0.3">
      <c r="B29" s="64">
        <f t="shared" si="3"/>
        <v>25</v>
      </c>
      <c r="C29" s="5" t="s">
        <v>357</v>
      </c>
      <c r="D29" s="14" t="s">
        <v>65</v>
      </c>
      <c r="E29" s="14" t="s">
        <v>64</v>
      </c>
      <c r="F29" s="14" t="s">
        <v>143</v>
      </c>
      <c r="G29" s="14">
        <v>200</v>
      </c>
      <c r="H29" s="32">
        <v>0</v>
      </c>
      <c r="I29" s="17"/>
      <c r="J29" s="18">
        <f t="shared" si="0"/>
        <v>0</v>
      </c>
      <c r="K29" s="18">
        <f t="shared" si="1"/>
        <v>0</v>
      </c>
      <c r="L29" s="18">
        <f t="shared" si="2"/>
        <v>0</v>
      </c>
    </row>
    <row r="30" spans="2:12" ht="63.45" customHeight="1" x14ac:dyDescent="0.3">
      <c r="B30" s="64">
        <f t="shared" si="3"/>
        <v>26</v>
      </c>
      <c r="C30" s="5" t="s">
        <v>289</v>
      </c>
      <c r="D30" s="14" t="s">
        <v>290</v>
      </c>
      <c r="E30" s="14" t="s">
        <v>64</v>
      </c>
      <c r="F30" s="14" t="s">
        <v>13</v>
      </c>
      <c r="G30" s="14">
        <v>20</v>
      </c>
      <c r="H30" s="32">
        <v>0</v>
      </c>
      <c r="I30" s="17"/>
      <c r="J30" s="19">
        <f t="shared" si="0"/>
        <v>0</v>
      </c>
      <c r="K30" s="18">
        <f t="shared" si="1"/>
        <v>0</v>
      </c>
      <c r="L30" s="18">
        <f t="shared" si="2"/>
        <v>0</v>
      </c>
    </row>
    <row r="31" spans="2:12" ht="39.450000000000003" customHeight="1" x14ac:dyDescent="0.3">
      <c r="B31" s="14"/>
      <c r="C31" s="190" t="s">
        <v>50</v>
      </c>
      <c r="D31" s="191"/>
      <c r="E31" s="191"/>
      <c r="F31" s="191"/>
      <c r="G31" s="191"/>
      <c r="H31" s="191"/>
      <c r="I31" s="191"/>
      <c r="J31" s="192"/>
      <c r="K31" s="19">
        <f>SUM(K5:K30)</f>
        <v>0</v>
      </c>
      <c r="L31" s="19">
        <f>SUM(L5:L30)</f>
        <v>0</v>
      </c>
    </row>
    <row r="32" spans="2:12" ht="36.450000000000003" customHeight="1" x14ac:dyDescent="0.3">
      <c r="C32" s="201"/>
      <c r="D32" s="201"/>
      <c r="E32" s="201"/>
      <c r="F32" s="201"/>
      <c r="G32" s="201"/>
      <c r="H32" s="201"/>
      <c r="I32" s="201"/>
      <c r="J32" s="201"/>
    </row>
    <row r="33" spans="2:12" ht="57" customHeight="1" x14ac:dyDescent="0.3">
      <c r="B33" s="202" t="s">
        <v>153</v>
      </c>
      <c r="C33" s="202"/>
      <c r="D33" s="202"/>
      <c r="E33" s="202"/>
      <c r="F33" s="202"/>
      <c r="G33" s="202"/>
      <c r="H33" s="202"/>
      <c r="I33" s="202"/>
      <c r="J33" s="202"/>
      <c r="K33" s="202"/>
      <c r="L33" s="202"/>
    </row>
    <row r="34" spans="2:12" ht="64.95" customHeight="1" x14ac:dyDescent="0.3">
      <c r="B34" s="202" t="s">
        <v>154</v>
      </c>
      <c r="C34" s="202"/>
      <c r="D34" s="202"/>
      <c r="E34" s="202"/>
      <c r="F34" s="202"/>
      <c r="G34" s="202"/>
      <c r="H34" s="202"/>
      <c r="I34" s="202"/>
      <c r="J34" s="202"/>
      <c r="K34" s="202"/>
      <c r="L34" s="202"/>
    </row>
    <row r="35" spans="2:12" ht="64.95" customHeight="1" x14ac:dyDescent="0.3">
      <c r="B35" s="36"/>
      <c r="C35" s="6"/>
      <c r="H35" s="33"/>
      <c r="I35" s="33"/>
      <c r="J35" s="34"/>
    </row>
    <row r="36" spans="2:12" ht="64.95" customHeight="1" x14ac:dyDescent="0.3">
      <c r="B36" s="36"/>
      <c r="C36" s="6"/>
      <c r="H36" s="33"/>
      <c r="I36" s="33"/>
      <c r="J36" s="34"/>
    </row>
    <row r="37" spans="2:12" ht="64.95" customHeight="1" x14ac:dyDescent="0.3">
      <c r="B37" s="36"/>
      <c r="C37" s="6"/>
      <c r="H37" s="33"/>
      <c r="I37" s="33"/>
      <c r="J37" s="34"/>
    </row>
  </sheetData>
  <sortState xmlns:xlrd2="http://schemas.microsoft.com/office/spreadsheetml/2017/richdata2" ref="C5:L27">
    <sortCondition ref="C5:C27"/>
  </sortState>
  <mergeCells count="4">
    <mergeCell ref="C32:J32"/>
    <mergeCell ref="C31:J31"/>
    <mergeCell ref="B33:L33"/>
    <mergeCell ref="B34:L3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863EB-238A-4387-A5B4-6B10398EDA2F}">
  <sheetPr>
    <tabColor theme="0"/>
  </sheetPr>
  <dimension ref="B1:L29"/>
  <sheetViews>
    <sheetView topLeftCell="F9" workbookViewId="0">
      <selection activeCell="H6" sqref="H6:H12"/>
    </sheetView>
  </sheetViews>
  <sheetFormatPr defaultColWidth="8.77734375" defaultRowHeight="15.6" x14ac:dyDescent="0.3"/>
  <cols>
    <col min="1" max="1" width="4.88671875" style="10" customWidth="1"/>
    <col min="2" max="2" width="4.77734375" style="8" customWidth="1"/>
    <col min="3" max="3" width="62.33203125" style="6" customWidth="1"/>
    <col min="4" max="4" width="7.77734375" style="10" customWidth="1"/>
    <col min="5" max="5" width="11.21875" style="10" customWidth="1"/>
    <col min="6" max="6" width="7.33203125" style="8" customWidth="1"/>
    <col min="7" max="7" width="8.21875" style="8" customWidth="1"/>
    <col min="8" max="8" width="8.109375" style="8" customWidth="1"/>
    <col min="9" max="9" width="5.77734375" style="10" customWidth="1"/>
    <col min="10" max="10" width="10.5546875" style="10" customWidth="1"/>
    <col min="11" max="11" width="16.109375" style="10" customWidth="1"/>
    <col min="12" max="12" width="13.44140625" style="10" customWidth="1"/>
    <col min="13" max="16384" width="8.77734375" style="10"/>
  </cols>
  <sheetData>
    <row r="1" spans="2:12" x14ac:dyDescent="0.3">
      <c r="C1" s="1"/>
      <c r="D1" s="20"/>
      <c r="E1" s="20"/>
      <c r="F1" s="20"/>
      <c r="H1" s="9"/>
    </row>
    <row r="2" spans="2:12" x14ac:dyDescent="0.3">
      <c r="C2" s="1"/>
      <c r="D2" s="20"/>
      <c r="E2" s="20"/>
      <c r="F2" s="20"/>
      <c r="H2" s="9"/>
    </row>
    <row r="3" spans="2:12" ht="4.95" customHeight="1" thickBot="1" x14ac:dyDescent="0.35">
      <c r="C3" s="1"/>
      <c r="D3" s="20"/>
      <c r="E3" s="20"/>
      <c r="F3" s="20"/>
      <c r="H3" s="9"/>
    </row>
    <row r="4" spans="2:12" s="43" customFormat="1" ht="79.95" customHeight="1" x14ac:dyDescent="0.3">
      <c r="B4" s="64"/>
      <c r="C4" s="65" t="s">
        <v>11</v>
      </c>
      <c r="D4" s="90" t="s">
        <v>19</v>
      </c>
      <c r="E4" s="66" t="s">
        <v>48</v>
      </c>
      <c r="F4" s="66" t="s">
        <v>20</v>
      </c>
      <c r="G4" s="66" t="s">
        <v>8</v>
      </c>
      <c r="H4" s="67" t="s">
        <v>9</v>
      </c>
      <c r="I4" s="66" t="s">
        <v>5</v>
      </c>
      <c r="J4" s="67" t="s">
        <v>6</v>
      </c>
      <c r="K4" s="66" t="s">
        <v>10</v>
      </c>
      <c r="L4" s="68" t="s">
        <v>7</v>
      </c>
    </row>
    <row r="5" spans="2:12" ht="23.55" customHeight="1" thickBot="1" x14ac:dyDescent="0.35">
      <c r="B5" s="14" t="s">
        <v>1</v>
      </c>
      <c r="C5" s="3">
        <v>2</v>
      </c>
      <c r="D5" s="12">
        <v>3</v>
      </c>
      <c r="E5" s="12">
        <v>4</v>
      </c>
      <c r="F5" s="12">
        <v>5</v>
      </c>
      <c r="G5" s="11">
        <v>6</v>
      </c>
      <c r="H5" s="12">
        <v>7</v>
      </c>
      <c r="I5" s="11">
        <v>8</v>
      </c>
      <c r="J5" s="11">
        <v>9</v>
      </c>
      <c r="K5" s="11">
        <v>10</v>
      </c>
      <c r="L5" s="13">
        <v>11</v>
      </c>
    </row>
    <row r="6" spans="2:12" ht="48.45" customHeight="1" x14ac:dyDescent="0.3">
      <c r="B6" s="14">
        <v>1</v>
      </c>
      <c r="C6" s="4" t="s">
        <v>55</v>
      </c>
      <c r="D6" s="21" t="s">
        <v>24</v>
      </c>
      <c r="E6" s="21" t="s">
        <v>139</v>
      </c>
      <c r="F6" s="21" t="s">
        <v>47</v>
      </c>
      <c r="G6" s="14">
        <v>400</v>
      </c>
      <c r="H6" s="15">
        <v>0</v>
      </c>
      <c r="I6" s="17"/>
      <c r="J6" s="18">
        <f t="shared" ref="J6:J12" si="0">ROUND(H6+(H6*I6),2)</f>
        <v>0</v>
      </c>
      <c r="K6" s="18">
        <f>G6*H6</f>
        <v>0</v>
      </c>
      <c r="L6" s="18">
        <f t="shared" ref="L6:L12" si="1">ROUND(K6+(K6*I6),2)</f>
        <v>0</v>
      </c>
    </row>
    <row r="7" spans="2:12" ht="44.55" customHeight="1" x14ac:dyDescent="0.3">
      <c r="B7" s="14">
        <f t="shared" ref="B7:B11" si="2">B6+1</f>
        <v>2</v>
      </c>
      <c r="C7" s="4" t="s">
        <v>127</v>
      </c>
      <c r="D7" s="21" t="s">
        <v>24</v>
      </c>
      <c r="E7" s="21" t="s">
        <v>139</v>
      </c>
      <c r="F7" s="21" t="s">
        <v>47</v>
      </c>
      <c r="G7" s="14">
        <v>120</v>
      </c>
      <c r="H7" s="15">
        <v>0</v>
      </c>
      <c r="I7" s="17"/>
      <c r="J7" s="18">
        <f t="shared" si="0"/>
        <v>0</v>
      </c>
      <c r="K7" s="18">
        <f t="shared" ref="K7:K12" si="3">G7*H7</f>
        <v>0</v>
      </c>
      <c r="L7" s="18">
        <f t="shared" si="1"/>
        <v>0</v>
      </c>
    </row>
    <row r="8" spans="2:12" ht="115.95" customHeight="1" x14ac:dyDescent="0.3">
      <c r="B8" s="14">
        <v>3</v>
      </c>
      <c r="C8" s="4" t="s">
        <v>360</v>
      </c>
      <c r="D8" s="21" t="s">
        <v>24</v>
      </c>
      <c r="E8" s="21" t="s">
        <v>82</v>
      </c>
      <c r="F8" s="21" t="s">
        <v>47</v>
      </c>
      <c r="G8" s="14">
        <v>5</v>
      </c>
      <c r="H8" s="15">
        <v>0</v>
      </c>
      <c r="I8" s="17"/>
      <c r="J8" s="18">
        <f t="shared" ref="J8" si="4">ROUND(H8+(H8*I8),2)</f>
        <v>0</v>
      </c>
      <c r="K8" s="18">
        <f t="shared" ref="K8" si="5">G8*H8</f>
        <v>0</v>
      </c>
      <c r="L8" s="18">
        <f t="shared" ref="L8" si="6">ROUND(K8+(K8*I8),2)</f>
        <v>0</v>
      </c>
    </row>
    <row r="9" spans="2:12" ht="54" customHeight="1" x14ac:dyDescent="0.3">
      <c r="B9" s="14">
        <f>B7+1</f>
        <v>3</v>
      </c>
      <c r="C9" s="5" t="s">
        <v>425</v>
      </c>
      <c r="D9" s="21" t="s">
        <v>24</v>
      </c>
      <c r="E9" s="21" t="s">
        <v>139</v>
      </c>
      <c r="F9" s="14" t="s">
        <v>47</v>
      </c>
      <c r="G9" s="14">
        <v>120</v>
      </c>
      <c r="H9" s="15">
        <v>0</v>
      </c>
      <c r="I9" s="17"/>
      <c r="J9" s="18">
        <f t="shared" si="0"/>
        <v>0</v>
      </c>
      <c r="K9" s="18">
        <f t="shared" si="3"/>
        <v>0</v>
      </c>
      <c r="L9" s="18">
        <f t="shared" si="1"/>
        <v>0</v>
      </c>
    </row>
    <row r="10" spans="2:12" ht="61.05" customHeight="1" x14ac:dyDescent="0.3">
      <c r="B10" s="14">
        <f t="shared" si="2"/>
        <v>4</v>
      </c>
      <c r="C10" s="5" t="s">
        <v>128</v>
      </c>
      <c r="D10" s="21" t="s">
        <v>24</v>
      </c>
      <c r="E10" s="21" t="s">
        <v>139</v>
      </c>
      <c r="F10" s="14" t="s">
        <v>47</v>
      </c>
      <c r="G10" s="14">
        <v>120</v>
      </c>
      <c r="H10" s="15">
        <v>0</v>
      </c>
      <c r="I10" s="17"/>
      <c r="J10" s="18">
        <f t="shared" si="0"/>
        <v>0</v>
      </c>
      <c r="K10" s="18">
        <f t="shared" si="3"/>
        <v>0</v>
      </c>
      <c r="L10" s="18">
        <f t="shared" si="1"/>
        <v>0</v>
      </c>
    </row>
    <row r="11" spans="2:12" ht="61.05" customHeight="1" x14ac:dyDescent="0.3">
      <c r="B11" s="14">
        <f t="shared" si="2"/>
        <v>5</v>
      </c>
      <c r="C11" s="5" t="s">
        <v>129</v>
      </c>
      <c r="D11" s="21" t="s">
        <v>24</v>
      </c>
      <c r="E11" s="21" t="s">
        <v>139</v>
      </c>
      <c r="F11" s="14" t="s">
        <v>47</v>
      </c>
      <c r="G11" s="14">
        <v>50</v>
      </c>
      <c r="H11" s="15">
        <v>0</v>
      </c>
      <c r="I11" s="17"/>
      <c r="J11" s="18">
        <f t="shared" ref="J11" si="7">ROUND(H11+(H11*I11),2)</f>
        <v>0</v>
      </c>
      <c r="K11" s="18">
        <f t="shared" ref="K11" si="8">G11*H11</f>
        <v>0</v>
      </c>
      <c r="L11" s="18">
        <f t="shared" ref="L11" si="9">ROUND(K11+(K11*I11),2)</f>
        <v>0</v>
      </c>
    </row>
    <row r="12" spans="2:12" ht="45.45" customHeight="1" x14ac:dyDescent="0.3">
      <c r="B12" s="14">
        <f>B11+1</f>
        <v>6</v>
      </c>
      <c r="C12" s="5" t="s">
        <v>54</v>
      </c>
      <c r="D12" s="21" t="s">
        <v>24</v>
      </c>
      <c r="E12" s="21" t="s">
        <v>46</v>
      </c>
      <c r="F12" s="14" t="s">
        <v>47</v>
      </c>
      <c r="G12" s="14">
        <v>20</v>
      </c>
      <c r="H12" s="15">
        <v>0</v>
      </c>
      <c r="I12" s="17"/>
      <c r="J12" s="18">
        <f t="shared" si="0"/>
        <v>0</v>
      </c>
      <c r="K12" s="18">
        <f t="shared" si="3"/>
        <v>0</v>
      </c>
      <c r="L12" s="18">
        <f t="shared" si="1"/>
        <v>0</v>
      </c>
    </row>
    <row r="13" spans="2:12" ht="35.549999999999997" customHeight="1" x14ac:dyDescent="0.3">
      <c r="B13" s="14"/>
      <c r="C13" s="190" t="s">
        <v>50</v>
      </c>
      <c r="D13" s="191"/>
      <c r="E13" s="191"/>
      <c r="F13" s="191"/>
      <c r="G13" s="191"/>
      <c r="H13" s="191"/>
      <c r="I13" s="191"/>
      <c r="J13" s="192"/>
      <c r="K13" s="22">
        <f>SUM(K6:K12)</f>
        <v>0</v>
      </c>
      <c r="L13" s="22">
        <f>SUM(L6:L12)</f>
        <v>0</v>
      </c>
    </row>
    <row r="14" spans="2:12" ht="58.05" customHeight="1" x14ac:dyDescent="0.3">
      <c r="B14" s="5"/>
      <c r="C14" s="193" t="s">
        <v>361</v>
      </c>
      <c r="D14" s="193"/>
      <c r="E14" s="193"/>
      <c r="F14" s="193"/>
      <c r="G14" s="193"/>
      <c r="H14" s="193"/>
      <c r="I14" s="193"/>
      <c r="J14" s="193"/>
      <c r="K14" s="193"/>
      <c r="L14" s="194"/>
    </row>
    <row r="15" spans="2:12" ht="40.049999999999997" customHeight="1" x14ac:dyDescent="0.3">
      <c r="B15" s="5"/>
      <c r="C15" s="193" t="s">
        <v>362</v>
      </c>
      <c r="D15" s="193"/>
      <c r="E15" s="193"/>
      <c r="F15" s="193"/>
      <c r="G15" s="193"/>
      <c r="H15" s="193"/>
      <c r="I15" s="193"/>
      <c r="J15" s="193"/>
      <c r="K15" s="193"/>
      <c r="L15" s="194"/>
    </row>
    <row r="16" spans="2:12" ht="75" customHeight="1" x14ac:dyDescent="0.3">
      <c r="B16" s="14"/>
      <c r="C16" s="193" t="s">
        <v>53</v>
      </c>
      <c r="D16" s="193"/>
      <c r="E16" s="193"/>
      <c r="F16" s="193"/>
      <c r="G16" s="193"/>
      <c r="H16" s="193"/>
      <c r="I16" s="193"/>
      <c r="J16" s="193"/>
      <c r="K16" s="193"/>
      <c r="L16" s="194"/>
    </row>
    <row r="17" spans="3:12" ht="75" customHeight="1" x14ac:dyDescent="0.3">
      <c r="C17" s="195"/>
      <c r="D17" s="195"/>
      <c r="E17" s="195"/>
      <c r="F17" s="195"/>
      <c r="G17" s="195"/>
      <c r="H17" s="195"/>
      <c r="I17" s="195"/>
      <c r="J17" s="195"/>
      <c r="K17" s="195"/>
      <c r="L17" s="195"/>
    </row>
    <row r="18" spans="3:12" ht="75" customHeight="1" x14ac:dyDescent="0.3"/>
    <row r="19" spans="3:12" ht="75" customHeight="1" x14ac:dyDescent="0.3"/>
    <row r="20" spans="3:12" ht="75" customHeight="1" x14ac:dyDescent="0.3"/>
    <row r="21" spans="3:12" ht="75" customHeight="1" x14ac:dyDescent="0.3"/>
    <row r="22" spans="3:12" ht="75" customHeight="1" x14ac:dyDescent="0.3"/>
    <row r="23" spans="3:12" ht="75" customHeight="1" x14ac:dyDescent="0.3"/>
    <row r="24" spans="3:12" ht="75" customHeight="1" x14ac:dyDescent="0.3"/>
    <row r="25" spans="3:12" ht="75" customHeight="1" x14ac:dyDescent="0.3"/>
    <row r="26" spans="3:12" ht="75" customHeight="1" x14ac:dyDescent="0.3"/>
    <row r="27" spans="3:12" ht="75" customHeight="1" x14ac:dyDescent="0.3"/>
    <row r="28" spans="3:12" ht="75" customHeight="1" x14ac:dyDescent="0.3"/>
    <row r="29" spans="3:12" ht="75" customHeight="1" x14ac:dyDescent="0.3"/>
  </sheetData>
  <mergeCells count="5">
    <mergeCell ref="C13:J13"/>
    <mergeCell ref="C14:L14"/>
    <mergeCell ref="C15:L15"/>
    <mergeCell ref="C16:L16"/>
    <mergeCell ref="C17:L1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136D7-D9CA-4425-8B89-9A9DFBC7A49D}">
  <sheetPr>
    <tabColor theme="0"/>
  </sheetPr>
  <dimension ref="B1:L53"/>
  <sheetViews>
    <sheetView topLeftCell="B34" workbookViewId="0">
      <selection activeCell="H6" sqref="H6:H37"/>
    </sheetView>
  </sheetViews>
  <sheetFormatPr defaultColWidth="8.77734375" defaultRowHeight="15.6" x14ac:dyDescent="0.3"/>
  <cols>
    <col min="1" max="1" width="4.88671875" style="10" customWidth="1"/>
    <col min="2" max="2" width="4.77734375" style="8" customWidth="1"/>
    <col min="3" max="3" width="64.88671875" style="31" customWidth="1"/>
    <col min="4" max="4" width="7.77734375" style="10" customWidth="1"/>
    <col min="5" max="5" width="11.21875" style="10" customWidth="1"/>
    <col min="6" max="6" width="7.33203125" style="8" customWidth="1"/>
    <col min="7" max="7" width="8.21875" style="20" customWidth="1"/>
    <col min="8" max="8" width="8.109375" style="8" customWidth="1"/>
    <col min="9" max="9" width="5.77734375" style="10" customWidth="1"/>
    <col min="10" max="10" width="10.5546875" style="10" customWidth="1"/>
    <col min="11" max="11" width="16.109375" style="10" customWidth="1"/>
    <col min="12" max="12" width="13.44140625" style="10" customWidth="1"/>
    <col min="13" max="16384" width="8.77734375" style="10"/>
  </cols>
  <sheetData>
    <row r="1" spans="2:12" x14ac:dyDescent="0.3">
      <c r="D1" s="8"/>
      <c r="E1" s="8"/>
      <c r="G1" s="8"/>
      <c r="H1" s="34"/>
    </row>
    <row r="2" spans="2:12" x14ac:dyDescent="0.3">
      <c r="D2" s="8"/>
      <c r="E2" s="8"/>
      <c r="G2" s="8"/>
      <c r="H2" s="34"/>
    </row>
    <row r="3" spans="2:12" ht="19.05" customHeight="1" thickBot="1" x14ac:dyDescent="0.35">
      <c r="D3" s="8"/>
      <c r="E3" s="8"/>
      <c r="G3" s="8"/>
      <c r="H3" s="34"/>
    </row>
    <row r="4" spans="2:12" ht="79.95" customHeight="1" x14ac:dyDescent="0.3">
      <c r="B4" s="64" t="s">
        <v>1</v>
      </c>
      <c r="C4" s="66" t="s">
        <v>11</v>
      </c>
      <c r="D4" s="90" t="s">
        <v>19</v>
      </c>
      <c r="E4" s="66" t="s">
        <v>48</v>
      </c>
      <c r="F4" s="66" t="s">
        <v>20</v>
      </c>
      <c r="G4" s="66" t="s">
        <v>8</v>
      </c>
      <c r="H4" s="67" t="s">
        <v>9</v>
      </c>
      <c r="I4" s="66" t="s">
        <v>5</v>
      </c>
      <c r="J4" s="67" t="s">
        <v>6</v>
      </c>
      <c r="K4" s="66" t="s">
        <v>10</v>
      </c>
      <c r="L4" s="68" t="s">
        <v>7</v>
      </c>
    </row>
    <row r="5" spans="2:12" ht="23.55" customHeight="1" thickBot="1" x14ac:dyDescent="0.35">
      <c r="B5" s="14">
        <v>1</v>
      </c>
      <c r="C5" s="3">
        <v>2</v>
      </c>
      <c r="D5" s="12">
        <v>3</v>
      </c>
      <c r="E5" s="12">
        <v>4</v>
      </c>
      <c r="F5" s="12">
        <v>5</v>
      </c>
      <c r="G5" s="12">
        <v>6</v>
      </c>
      <c r="H5" s="12">
        <v>7</v>
      </c>
      <c r="I5" s="11">
        <v>8</v>
      </c>
      <c r="J5" s="27">
        <v>9</v>
      </c>
      <c r="K5" s="27">
        <v>10</v>
      </c>
      <c r="L5" s="28">
        <v>11</v>
      </c>
    </row>
    <row r="6" spans="2:12" ht="23.55" customHeight="1" x14ac:dyDescent="0.3">
      <c r="B6" s="14">
        <v>1</v>
      </c>
      <c r="C6" s="29" t="s">
        <v>133</v>
      </c>
      <c r="D6" s="26" t="s">
        <v>207</v>
      </c>
      <c r="E6" s="26" t="s">
        <v>156</v>
      </c>
      <c r="F6" s="26" t="s">
        <v>47</v>
      </c>
      <c r="G6" s="26">
        <v>50</v>
      </c>
      <c r="H6" s="61" t="s">
        <v>422</v>
      </c>
      <c r="I6" s="17"/>
      <c r="J6" s="19" t="e">
        <f t="shared" ref="J6:J17" si="0">ROUND(H6+(H6*I6),2)</f>
        <v>#VALUE!</v>
      </c>
      <c r="K6" s="19" t="e">
        <f t="shared" ref="K6:K17" si="1">G6*H6</f>
        <v>#VALUE!</v>
      </c>
      <c r="L6" s="19" t="e">
        <f t="shared" ref="L6:L17" si="2">ROUND(K6+(K6*I6),2)</f>
        <v>#VALUE!</v>
      </c>
    </row>
    <row r="7" spans="2:12" ht="23.55" customHeight="1" x14ac:dyDescent="0.3">
      <c r="B7" s="14">
        <f>B6+1</f>
        <v>2</v>
      </c>
      <c r="C7" s="29" t="s">
        <v>134</v>
      </c>
      <c r="D7" s="26" t="s">
        <v>71</v>
      </c>
      <c r="E7" s="26" t="s">
        <v>156</v>
      </c>
      <c r="F7" s="26" t="s">
        <v>47</v>
      </c>
      <c r="G7" s="26">
        <v>150</v>
      </c>
      <c r="H7" s="61" t="s">
        <v>422</v>
      </c>
      <c r="I7" s="17"/>
      <c r="J7" s="19" t="e">
        <f t="shared" si="0"/>
        <v>#VALUE!</v>
      </c>
      <c r="K7" s="19" t="e">
        <f t="shared" si="1"/>
        <v>#VALUE!</v>
      </c>
      <c r="L7" s="19" t="e">
        <f t="shared" si="2"/>
        <v>#VALUE!</v>
      </c>
    </row>
    <row r="8" spans="2:12" ht="23.55" customHeight="1" x14ac:dyDescent="0.3">
      <c r="B8" s="14">
        <f t="shared" ref="B8:B40" si="3">B7+1</f>
        <v>3</v>
      </c>
      <c r="C8" s="29" t="s">
        <v>135</v>
      </c>
      <c r="D8" s="26" t="s">
        <v>302</v>
      </c>
      <c r="E8" s="26" t="s">
        <v>156</v>
      </c>
      <c r="F8" s="26" t="s">
        <v>47</v>
      </c>
      <c r="G8" s="26">
        <v>20</v>
      </c>
      <c r="H8" s="61" t="s">
        <v>422</v>
      </c>
      <c r="I8" s="17"/>
      <c r="J8" s="19" t="e">
        <f t="shared" si="0"/>
        <v>#VALUE!</v>
      </c>
      <c r="K8" s="19" t="e">
        <f t="shared" si="1"/>
        <v>#VALUE!</v>
      </c>
      <c r="L8" s="19" t="e">
        <f t="shared" si="2"/>
        <v>#VALUE!</v>
      </c>
    </row>
    <row r="9" spans="2:12" ht="22.95" customHeight="1" x14ac:dyDescent="0.3">
      <c r="B9" s="14">
        <f t="shared" si="3"/>
        <v>4</v>
      </c>
      <c r="C9" s="59" t="s">
        <v>303</v>
      </c>
      <c r="D9" s="71" t="s">
        <v>207</v>
      </c>
      <c r="E9" s="26" t="s">
        <v>156</v>
      </c>
      <c r="F9" s="26" t="s">
        <v>47</v>
      </c>
      <c r="G9" s="26">
        <v>10</v>
      </c>
      <c r="H9" s="61" t="s">
        <v>422</v>
      </c>
      <c r="I9" s="17"/>
      <c r="J9" s="19" t="e">
        <f t="shared" si="0"/>
        <v>#VALUE!</v>
      </c>
      <c r="K9" s="19" t="e">
        <f t="shared" si="1"/>
        <v>#VALUE!</v>
      </c>
      <c r="L9" s="19" t="e">
        <f t="shared" si="2"/>
        <v>#VALUE!</v>
      </c>
    </row>
    <row r="10" spans="2:12" ht="66.45" customHeight="1" x14ac:dyDescent="0.3">
      <c r="B10" s="14">
        <f t="shared" si="3"/>
        <v>5</v>
      </c>
      <c r="C10" s="59" t="s">
        <v>306</v>
      </c>
      <c r="D10" s="72" t="s">
        <v>325</v>
      </c>
      <c r="E10" s="26" t="s">
        <v>156</v>
      </c>
      <c r="F10" s="26" t="s">
        <v>47</v>
      </c>
      <c r="G10" s="26">
        <v>10</v>
      </c>
      <c r="H10" s="61" t="s">
        <v>422</v>
      </c>
      <c r="I10" s="17"/>
      <c r="J10" s="19" t="e">
        <f t="shared" si="0"/>
        <v>#VALUE!</v>
      </c>
      <c r="K10" s="19" t="e">
        <f t="shared" si="1"/>
        <v>#VALUE!</v>
      </c>
      <c r="L10" s="19" t="e">
        <f t="shared" si="2"/>
        <v>#VALUE!</v>
      </c>
    </row>
    <row r="11" spans="2:12" ht="18" customHeight="1" x14ac:dyDescent="0.3">
      <c r="B11" s="14">
        <f t="shared" si="3"/>
        <v>6</v>
      </c>
      <c r="C11" s="59" t="s">
        <v>304</v>
      </c>
      <c r="D11" s="26" t="s">
        <v>24</v>
      </c>
      <c r="E11" s="26" t="s">
        <v>156</v>
      </c>
      <c r="F11" s="26" t="s">
        <v>47</v>
      </c>
      <c r="G11" s="26">
        <v>50</v>
      </c>
      <c r="H11" s="61" t="s">
        <v>422</v>
      </c>
      <c r="I11" s="17"/>
      <c r="J11" s="19" t="e">
        <f t="shared" si="0"/>
        <v>#VALUE!</v>
      </c>
      <c r="K11" s="19" t="e">
        <f t="shared" si="1"/>
        <v>#VALUE!</v>
      </c>
      <c r="L11" s="19" t="e">
        <f t="shared" si="2"/>
        <v>#VALUE!</v>
      </c>
    </row>
    <row r="12" spans="2:12" ht="23.55" customHeight="1" x14ac:dyDescent="0.3">
      <c r="B12" s="14">
        <f t="shared" si="3"/>
        <v>7</v>
      </c>
      <c r="C12" s="59" t="s">
        <v>136</v>
      </c>
      <c r="D12" s="26" t="s">
        <v>207</v>
      </c>
      <c r="E12" s="26" t="s">
        <v>156</v>
      </c>
      <c r="F12" s="26" t="s">
        <v>47</v>
      </c>
      <c r="G12" s="26">
        <v>100</v>
      </c>
      <c r="H12" s="61" t="s">
        <v>422</v>
      </c>
      <c r="I12" s="17"/>
      <c r="J12" s="19" t="e">
        <f t="shared" si="0"/>
        <v>#VALUE!</v>
      </c>
      <c r="K12" s="19" t="e">
        <f t="shared" si="1"/>
        <v>#VALUE!</v>
      </c>
      <c r="L12" s="19" t="e">
        <f t="shared" si="2"/>
        <v>#VALUE!</v>
      </c>
    </row>
    <row r="13" spans="2:12" ht="34.5" customHeight="1" x14ac:dyDescent="0.3">
      <c r="B13" s="14">
        <f t="shared" si="3"/>
        <v>8</v>
      </c>
      <c r="C13" s="59" t="s">
        <v>137</v>
      </c>
      <c r="D13" s="26" t="s">
        <v>207</v>
      </c>
      <c r="E13" s="26" t="s">
        <v>156</v>
      </c>
      <c r="F13" s="26" t="s">
        <v>47</v>
      </c>
      <c r="G13" s="26">
        <v>100</v>
      </c>
      <c r="H13" s="61" t="s">
        <v>422</v>
      </c>
      <c r="I13" s="17"/>
      <c r="J13" s="19" t="e">
        <f t="shared" si="0"/>
        <v>#VALUE!</v>
      </c>
      <c r="K13" s="19" t="e">
        <f t="shared" si="1"/>
        <v>#VALUE!</v>
      </c>
      <c r="L13" s="19" t="e">
        <f t="shared" si="2"/>
        <v>#VALUE!</v>
      </c>
    </row>
    <row r="14" spans="2:12" ht="34.5" customHeight="1" x14ac:dyDescent="0.3">
      <c r="B14" s="14">
        <f t="shared" si="3"/>
        <v>9</v>
      </c>
      <c r="C14" s="59" t="s">
        <v>56</v>
      </c>
      <c r="D14" s="26" t="s">
        <v>324</v>
      </c>
      <c r="E14" s="26" t="s">
        <v>156</v>
      </c>
      <c r="F14" s="26" t="s">
        <v>47</v>
      </c>
      <c r="G14" s="26">
        <v>100</v>
      </c>
      <c r="H14" s="61" t="s">
        <v>422</v>
      </c>
      <c r="I14" s="17"/>
      <c r="J14" s="19" t="e">
        <f t="shared" si="0"/>
        <v>#VALUE!</v>
      </c>
      <c r="K14" s="19" t="e">
        <f t="shared" si="1"/>
        <v>#VALUE!</v>
      </c>
      <c r="L14" s="19" t="e">
        <f t="shared" si="2"/>
        <v>#VALUE!</v>
      </c>
    </row>
    <row r="15" spans="2:12" ht="22.5" customHeight="1" x14ac:dyDescent="0.3">
      <c r="B15" s="14">
        <f t="shared" si="3"/>
        <v>10</v>
      </c>
      <c r="C15" s="29" t="s">
        <v>305</v>
      </c>
      <c r="D15" s="26" t="s">
        <v>207</v>
      </c>
      <c r="E15" s="26" t="s">
        <v>156</v>
      </c>
      <c r="F15" s="26" t="s">
        <v>47</v>
      </c>
      <c r="G15" s="26">
        <v>100</v>
      </c>
      <c r="H15" s="61" t="s">
        <v>422</v>
      </c>
      <c r="I15" s="17"/>
      <c r="J15" s="19" t="e">
        <f t="shared" si="0"/>
        <v>#VALUE!</v>
      </c>
      <c r="K15" s="19" t="e">
        <f t="shared" si="1"/>
        <v>#VALUE!</v>
      </c>
      <c r="L15" s="19" t="e">
        <f t="shared" si="2"/>
        <v>#VALUE!</v>
      </c>
    </row>
    <row r="16" spans="2:12" ht="19.5" customHeight="1" x14ac:dyDescent="0.3">
      <c r="B16" s="14">
        <f t="shared" si="3"/>
        <v>11</v>
      </c>
      <c r="C16" s="29" t="s">
        <v>138</v>
      </c>
      <c r="D16" s="26" t="s">
        <v>207</v>
      </c>
      <c r="E16" s="26" t="s">
        <v>156</v>
      </c>
      <c r="F16" s="26" t="s">
        <v>47</v>
      </c>
      <c r="G16" s="26">
        <v>150</v>
      </c>
      <c r="H16" s="61" t="s">
        <v>422</v>
      </c>
      <c r="I16" s="17"/>
      <c r="J16" s="19" t="e">
        <f t="shared" si="0"/>
        <v>#VALUE!</v>
      </c>
      <c r="K16" s="19" t="e">
        <f t="shared" si="1"/>
        <v>#VALUE!</v>
      </c>
      <c r="L16" s="19" t="e">
        <f t="shared" si="2"/>
        <v>#VALUE!</v>
      </c>
    </row>
    <row r="17" spans="2:12" ht="22.05" customHeight="1" x14ac:dyDescent="0.3">
      <c r="B17" s="14">
        <f t="shared" si="3"/>
        <v>12</v>
      </c>
      <c r="C17" s="29" t="s">
        <v>307</v>
      </c>
      <c r="D17" s="26" t="s">
        <v>207</v>
      </c>
      <c r="E17" s="26" t="s">
        <v>156</v>
      </c>
      <c r="F17" s="26" t="s">
        <v>47</v>
      </c>
      <c r="G17" s="26">
        <v>50</v>
      </c>
      <c r="H17" s="61" t="s">
        <v>422</v>
      </c>
      <c r="I17" s="17"/>
      <c r="J17" s="19" t="e">
        <f t="shared" si="0"/>
        <v>#VALUE!</v>
      </c>
      <c r="K17" s="19" t="e">
        <f t="shared" si="1"/>
        <v>#VALUE!</v>
      </c>
      <c r="L17" s="19" t="e">
        <f t="shared" si="2"/>
        <v>#VALUE!</v>
      </c>
    </row>
    <row r="18" spans="2:12" ht="31.95" customHeight="1" x14ac:dyDescent="0.3">
      <c r="B18" s="14">
        <f t="shared" si="3"/>
        <v>13</v>
      </c>
      <c r="C18" s="30" t="s">
        <v>308</v>
      </c>
      <c r="D18" s="21" t="s">
        <v>24</v>
      </c>
      <c r="E18" s="26" t="s">
        <v>156</v>
      </c>
      <c r="F18" s="26" t="s">
        <v>47</v>
      </c>
      <c r="G18" s="44">
        <v>70</v>
      </c>
      <c r="H18" s="61" t="s">
        <v>422</v>
      </c>
      <c r="I18" s="17"/>
      <c r="J18" s="19" t="e">
        <f t="shared" ref="J18:J28" si="4">ROUND(H18+(H18*I18),2)</f>
        <v>#VALUE!</v>
      </c>
      <c r="K18" s="19" t="e">
        <f t="shared" ref="K18:K28" si="5">G18*H18</f>
        <v>#VALUE!</v>
      </c>
      <c r="L18" s="19" t="e">
        <f t="shared" ref="L18:L28" si="6">ROUND(K18+(K18*I18),2)</f>
        <v>#VALUE!</v>
      </c>
    </row>
    <row r="19" spans="2:12" ht="21.45" customHeight="1" x14ac:dyDescent="0.3">
      <c r="B19" s="14">
        <f t="shared" si="3"/>
        <v>14</v>
      </c>
      <c r="C19" s="60" t="s">
        <v>309</v>
      </c>
      <c r="D19" s="21" t="s">
        <v>207</v>
      </c>
      <c r="E19" s="26" t="s">
        <v>156</v>
      </c>
      <c r="F19" s="26" t="s">
        <v>47</v>
      </c>
      <c r="G19" s="44">
        <v>50</v>
      </c>
      <c r="H19" s="61" t="s">
        <v>422</v>
      </c>
      <c r="I19" s="17"/>
      <c r="J19" s="19" t="e">
        <f t="shared" si="4"/>
        <v>#VALUE!</v>
      </c>
      <c r="K19" s="19" t="e">
        <f t="shared" si="5"/>
        <v>#VALUE!</v>
      </c>
      <c r="L19" s="19" t="e">
        <f t="shared" si="6"/>
        <v>#VALUE!</v>
      </c>
    </row>
    <row r="20" spans="2:12" ht="19.95" customHeight="1" x14ac:dyDescent="0.3">
      <c r="B20" s="14">
        <f t="shared" si="3"/>
        <v>15</v>
      </c>
      <c r="C20" s="60" t="s">
        <v>310</v>
      </c>
      <c r="D20" s="21" t="s">
        <v>207</v>
      </c>
      <c r="E20" s="26" t="s">
        <v>156</v>
      </c>
      <c r="F20" s="26" t="s">
        <v>47</v>
      </c>
      <c r="G20" s="44">
        <v>50</v>
      </c>
      <c r="H20" s="61" t="s">
        <v>422</v>
      </c>
      <c r="I20" s="17"/>
      <c r="J20" s="19" t="e">
        <f t="shared" si="4"/>
        <v>#VALUE!</v>
      </c>
      <c r="K20" s="19" t="e">
        <f t="shared" si="5"/>
        <v>#VALUE!</v>
      </c>
      <c r="L20" s="19" t="e">
        <f t="shared" si="6"/>
        <v>#VALUE!</v>
      </c>
    </row>
    <row r="21" spans="2:12" ht="20.55" customHeight="1" x14ac:dyDescent="0.3">
      <c r="B21" s="14">
        <f t="shared" si="3"/>
        <v>16</v>
      </c>
      <c r="C21" s="30" t="s">
        <v>311</v>
      </c>
      <c r="D21" s="21" t="s">
        <v>207</v>
      </c>
      <c r="E21" s="26" t="s">
        <v>156</v>
      </c>
      <c r="F21" s="26" t="s">
        <v>47</v>
      </c>
      <c r="G21" s="44">
        <v>80</v>
      </c>
      <c r="H21" s="61" t="s">
        <v>422</v>
      </c>
      <c r="I21" s="17"/>
      <c r="J21" s="19" t="e">
        <f t="shared" si="4"/>
        <v>#VALUE!</v>
      </c>
      <c r="K21" s="19" t="e">
        <f t="shared" si="5"/>
        <v>#VALUE!</v>
      </c>
      <c r="L21" s="19" t="e">
        <f t="shared" si="6"/>
        <v>#VALUE!</v>
      </c>
    </row>
    <row r="22" spans="2:12" ht="21.45" customHeight="1" x14ac:dyDescent="0.3">
      <c r="B22" s="14">
        <f t="shared" si="3"/>
        <v>17</v>
      </c>
      <c r="C22" s="30" t="s">
        <v>312</v>
      </c>
      <c r="D22" s="21" t="s">
        <v>207</v>
      </c>
      <c r="E22" s="26" t="s">
        <v>156</v>
      </c>
      <c r="F22" s="26" t="s">
        <v>47</v>
      </c>
      <c r="G22" s="44">
        <v>20</v>
      </c>
      <c r="H22" s="61" t="s">
        <v>422</v>
      </c>
      <c r="I22" s="17"/>
      <c r="J22" s="19" t="e">
        <f t="shared" si="4"/>
        <v>#VALUE!</v>
      </c>
      <c r="K22" s="19" t="e">
        <f t="shared" si="5"/>
        <v>#VALUE!</v>
      </c>
      <c r="L22" s="19" t="e">
        <f t="shared" si="6"/>
        <v>#VALUE!</v>
      </c>
    </row>
    <row r="23" spans="2:12" ht="31.95" customHeight="1" x14ac:dyDescent="0.3">
      <c r="B23" s="14">
        <f t="shared" si="3"/>
        <v>18</v>
      </c>
      <c r="C23" s="30" t="s">
        <v>313</v>
      </c>
      <c r="D23" s="21" t="s">
        <v>207</v>
      </c>
      <c r="E23" s="26" t="s">
        <v>156</v>
      </c>
      <c r="F23" s="26" t="s">
        <v>47</v>
      </c>
      <c r="G23" s="44">
        <v>50</v>
      </c>
      <c r="H23" s="61" t="s">
        <v>422</v>
      </c>
      <c r="I23" s="17"/>
      <c r="J23" s="19" t="e">
        <f t="shared" si="4"/>
        <v>#VALUE!</v>
      </c>
      <c r="K23" s="19" t="e">
        <f t="shared" si="5"/>
        <v>#VALUE!</v>
      </c>
      <c r="L23" s="19" t="e">
        <f t="shared" si="6"/>
        <v>#VALUE!</v>
      </c>
    </row>
    <row r="24" spans="2:12" ht="31.95" customHeight="1" x14ac:dyDescent="0.3">
      <c r="B24" s="14">
        <f t="shared" si="3"/>
        <v>19</v>
      </c>
      <c r="C24" s="30" t="s">
        <v>314</v>
      </c>
      <c r="D24" s="21" t="s">
        <v>207</v>
      </c>
      <c r="E24" s="26" t="s">
        <v>156</v>
      </c>
      <c r="F24" s="26" t="s">
        <v>47</v>
      </c>
      <c r="G24" s="44">
        <v>80</v>
      </c>
      <c r="H24" s="61" t="s">
        <v>422</v>
      </c>
      <c r="I24" s="17"/>
      <c r="J24" s="19" t="e">
        <f t="shared" si="4"/>
        <v>#VALUE!</v>
      </c>
      <c r="K24" s="19" t="e">
        <f t="shared" si="5"/>
        <v>#VALUE!</v>
      </c>
      <c r="L24" s="19" t="e">
        <f t="shared" si="6"/>
        <v>#VALUE!</v>
      </c>
    </row>
    <row r="25" spans="2:12" ht="22.05" customHeight="1" x14ac:dyDescent="0.3">
      <c r="B25" s="14">
        <f t="shared" si="3"/>
        <v>20</v>
      </c>
      <c r="C25" s="60" t="s">
        <v>326</v>
      </c>
      <c r="D25" s="21" t="s">
        <v>207</v>
      </c>
      <c r="E25" s="26" t="s">
        <v>156</v>
      </c>
      <c r="F25" s="26" t="s">
        <v>47</v>
      </c>
      <c r="G25" s="44">
        <v>150</v>
      </c>
      <c r="H25" s="61" t="s">
        <v>422</v>
      </c>
      <c r="I25" s="17"/>
      <c r="J25" s="19" t="e">
        <f t="shared" si="4"/>
        <v>#VALUE!</v>
      </c>
      <c r="K25" s="19" t="e">
        <f t="shared" si="5"/>
        <v>#VALUE!</v>
      </c>
      <c r="L25" s="19" t="e">
        <f t="shared" si="6"/>
        <v>#VALUE!</v>
      </c>
    </row>
    <row r="26" spans="2:12" ht="22.5" customHeight="1" x14ac:dyDescent="0.3">
      <c r="B26" s="14">
        <f t="shared" si="3"/>
        <v>21</v>
      </c>
      <c r="C26" s="60" t="s">
        <v>323</v>
      </c>
      <c r="D26" s="21">
        <v>1.5</v>
      </c>
      <c r="E26" s="26" t="s">
        <v>156</v>
      </c>
      <c r="F26" s="26" t="s">
        <v>47</v>
      </c>
      <c r="G26" s="44">
        <v>10</v>
      </c>
      <c r="H26" s="61" t="s">
        <v>422</v>
      </c>
      <c r="I26" s="17"/>
      <c r="J26" s="19" t="e">
        <f t="shared" si="4"/>
        <v>#VALUE!</v>
      </c>
      <c r="K26" s="19" t="e">
        <f t="shared" si="5"/>
        <v>#VALUE!</v>
      </c>
      <c r="L26" s="19" t="e">
        <f t="shared" si="6"/>
        <v>#VALUE!</v>
      </c>
    </row>
    <row r="27" spans="2:12" ht="31.95" customHeight="1" x14ac:dyDescent="0.3">
      <c r="B27" s="14">
        <f t="shared" si="3"/>
        <v>22</v>
      </c>
      <c r="C27" s="30" t="s">
        <v>315</v>
      </c>
      <c r="D27" s="21" t="s">
        <v>324</v>
      </c>
      <c r="E27" s="26" t="s">
        <v>156</v>
      </c>
      <c r="F27" s="26" t="s">
        <v>47</v>
      </c>
      <c r="G27" s="44">
        <v>40</v>
      </c>
      <c r="H27" s="61" t="s">
        <v>422</v>
      </c>
      <c r="I27" s="17"/>
      <c r="J27" s="19" t="e">
        <f t="shared" si="4"/>
        <v>#VALUE!</v>
      </c>
      <c r="K27" s="19" t="e">
        <f t="shared" si="5"/>
        <v>#VALUE!</v>
      </c>
      <c r="L27" s="19" t="e">
        <f t="shared" si="6"/>
        <v>#VALUE!</v>
      </c>
    </row>
    <row r="28" spans="2:12" ht="48" customHeight="1" x14ac:dyDescent="0.3">
      <c r="B28" s="14">
        <f t="shared" si="3"/>
        <v>23</v>
      </c>
      <c r="C28" s="30" t="s">
        <v>316</v>
      </c>
      <c r="D28" s="21" t="s">
        <v>322</v>
      </c>
      <c r="E28" s="26" t="s">
        <v>156</v>
      </c>
      <c r="F28" s="26" t="s">
        <v>47</v>
      </c>
      <c r="G28" s="44">
        <v>150</v>
      </c>
      <c r="H28" s="61" t="s">
        <v>422</v>
      </c>
      <c r="I28" s="62"/>
      <c r="J28" s="19" t="e">
        <f t="shared" si="4"/>
        <v>#VALUE!</v>
      </c>
      <c r="K28" s="19" t="e">
        <f t="shared" si="5"/>
        <v>#VALUE!</v>
      </c>
      <c r="L28" s="19" t="e">
        <f t="shared" si="6"/>
        <v>#VALUE!</v>
      </c>
    </row>
    <row r="29" spans="2:12" ht="23.55" customHeight="1" x14ac:dyDescent="0.3">
      <c r="B29" s="14">
        <f t="shared" si="3"/>
        <v>24</v>
      </c>
      <c r="C29" s="30" t="s">
        <v>317</v>
      </c>
      <c r="D29" s="21" t="s">
        <v>322</v>
      </c>
      <c r="E29" s="26" t="s">
        <v>156</v>
      </c>
      <c r="F29" s="26" t="s">
        <v>47</v>
      </c>
      <c r="G29" s="44">
        <v>100</v>
      </c>
      <c r="H29" s="61" t="s">
        <v>422</v>
      </c>
      <c r="I29" s="17"/>
      <c r="J29" s="19" t="e">
        <f t="shared" ref="J29:J37" si="7">ROUND(H29+(H29*I29),2)</f>
        <v>#VALUE!</v>
      </c>
      <c r="K29" s="19" t="e">
        <f t="shared" ref="K29:K37" si="8">G29*H29</f>
        <v>#VALUE!</v>
      </c>
      <c r="L29" s="19" t="e">
        <f t="shared" ref="L29:L38" si="9">ROUND(K29+(K29*I29),2)</f>
        <v>#VALUE!</v>
      </c>
    </row>
    <row r="30" spans="2:12" ht="19.5" customHeight="1" x14ac:dyDescent="0.3">
      <c r="B30" s="14">
        <f t="shared" si="3"/>
        <v>25</v>
      </c>
      <c r="C30" s="30" t="s">
        <v>318</v>
      </c>
      <c r="D30" s="21" t="s">
        <v>322</v>
      </c>
      <c r="E30" s="26" t="s">
        <v>156</v>
      </c>
      <c r="F30" s="26" t="s">
        <v>47</v>
      </c>
      <c r="G30" s="44">
        <v>15</v>
      </c>
      <c r="H30" s="61" t="s">
        <v>422</v>
      </c>
      <c r="I30" s="17"/>
      <c r="J30" s="19" t="e">
        <f t="shared" si="7"/>
        <v>#VALUE!</v>
      </c>
      <c r="K30" s="19" t="e">
        <f t="shared" si="8"/>
        <v>#VALUE!</v>
      </c>
      <c r="L30" s="19" t="e">
        <f t="shared" si="9"/>
        <v>#VALUE!</v>
      </c>
    </row>
    <row r="31" spans="2:12" ht="31.95" customHeight="1" x14ac:dyDescent="0.3">
      <c r="B31" s="14">
        <f t="shared" si="3"/>
        <v>26</v>
      </c>
      <c r="C31" s="30" t="s">
        <v>321</v>
      </c>
      <c r="D31" s="21" t="s">
        <v>322</v>
      </c>
      <c r="E31" s="26" t="s">
        <v>156</v>
      </c>
      <c r="F31" s="26" t="s">
        <v>47</v>
      </c>
      <c r="G31" s="44">
        <v>150</v>
      </c>
      <c r="H31" s="61" t="s">
        <v>422</v>
      </c>
      <c r="I31" s="17"/>
      <c r="J31" s="19" t="e">
        <f t="shared" si="7"/>
        <v>#VALUE!</v>
      </c>
      <c r="K31" s="19" t="e">
        <f t="shared" si="8"/>
        <v>#VALUE!</v>
      </c>
      <c r="L31" s="19" t="e">
        <f t="shared" si="9"/>
        <v>#VALUE!</v>
      </c>
    </row>
    <row r="32" spans="2:12" ht="21.45" customHeight="1" x14ac:dyDescent="0.3">
      <c r="B32" s="14">
        <f t="shared" si="3"/>
        <v>27</v>
      </c>
      <c r="C32" s="30" t="s">
        <v>132</v>
      </c>
      <c r="D32" s="21" t="s">
        <v>207</v>
      </c>
      <c r="E32" s="26" t="s">
        <v>156</v>
      </c>
      <c r="F32" s="26" t="s">
        <v>47</v>
      </c>
      <c r="G32" s="44">
        <v>250</v>
      </c>
      <c r="H32" s="61" t="s">
        <v>422</v>
      </c>
      <c r="I32" s="17"/>
      <c r="J32" s="19" t="e">
        <f t="shared" si="7"/>
        <v>#VALUE!</v>
      </c>
      <c r="K32" s="19" t="e">
        <f t="shared" si="8"/>
        <v>#VALUE!</v>
      </c>
      <c r="L32" s="19" t="e">
        <f t="shared" si="9"/>
        <v>#VALUE!</v>
      </c>
    </row>
    <row r="33" spans="2:12" ht="19.5" customHeight="1" x14ac:dyDescent="0.3">
      <c r="B33" s="14">
        <f t="shared" si="3"/>
        <v>28</v>
      </c>
      <c r="C33" s="30" t="s">
        <v>319</v>
      </c>
      <c r="D33" s="21" t="s">
        <v>207</v>
      </c>
      <c r="E33" s="26" t="s">
        <v>156</v>
      </c>
      <c r="F33" s="26" t="s">
        <v>47</v>
      </c>
      <c r="G33" s="44">
        <v>50</v>
      </c>
      <c r="H33" s="61" t="s">
        <v>422</v>
      </c>
      <c r="I33" s="17"/>
      <c r="J33" s="19" t="e">
        <f t="shared" si="7"/>
        <v>#VALUE!</v>
      </c>
      <c r="K33" s="19" t="e">
        <f t="shared" si="8"/>
        <v>#VALUE!</v>
      </c>
      <c r="L33" s="19" t="e">
        <f t="shared" si="9"/>
        <v>#VALUE!</v>
      </c>
    </row>
    <row r="34" spans="2:12" ht="44.55" customHeight="1" x14ac:dyDescent="0.3">
      <c r="B34" s="14">
        <f t="shared" si="3"/>
        <v>29</v>
      </c>
      <c r="C34" s="30" t="s">
        <v>327</v>
      </c>
      <c r="D34" s="21" t="s">
        <v>322</v>
      </c>
      <c r="E34" s="26" t="s">
        <v>156</v>
      </c>
      <c r="F34" s="26" t="s">
        <v>47</v>
      </c>
      <c r="G34" s="44">
        <v>75</v>
      </c>
      <c r="H34" s="61" t="s">
        <v>422</v>
      </c>
      <c r="I34" s="17"/>
      <c r="J34" s="19" t="e">
        <f t="shared" si="7"/>
        <v>#VALUE!</v>
      </c>
      <c r="K34" s="19" t="e">
        <f t="shared" si="8"/>
        <v>#VALUE!</v>
      </c>
      <c r="L34" s="19" t="e">
        <f t="shared" si="9"/>
        <v>#VALUE!</v>
      </c>
    </row>
    <row r="35" spans="2:12" ht="22.95" customHeight="1" x14ac:dyDescent="0.3">
      <c r="B35" s="14">
        <f t="shared" si="3"/>
        <v>30</v>
      </c>
      <c r="C35" s="30" t="s">
        <v>328</v>
      </c>
      <c r="D35" s="21" t="s">
        <v>322</v>
      </c>
      <c r="E35" s="26" t="s">
        <v>156</v>
      </c>
      <c r="F35" s="26" t="s">
        <v>47</v>
      </c>
      <c r="G35" s="44">
        <v>75</v>
      </c>
      <c r="H35" s="61" t="s">
        <v>422</v>
      </c>
      <c r="I35" s="17"/>
      <c r="J35" s="19" t="e">
        <f t="shared" si="7"/>
        <v>#VALUE!</v>
      </c>
      <c r="K35" s="19" t="e">
        <f t="shared" si="8"/>
        <v>#VALUE!</v>
      </c>
      <c r="L35" s="19" t="e">
        <f t="shared" si="9"/>
        <v>#VALUE!</v>
      </c>
    </row>
    <row r="36" spans="2:12" ht="22.95" customHeight="1" x14ac:dyDescent="0.3">
      <c r="B36" s="14">
        <v>31</v>
      </c>
      <c r="C36" s="30" t="s">
        <v>419</v>
      </c>
      <c r="D36" s="21" t="s">
        <v>420</v>
      </c>
      <c r="E36" s="26" t="s">
        <v>421</v>
      </c>
      <c r="F36" s="26" t="s">
        <v>47</v>
      </c>
      <c r="G36" s="44">
        <v>35</v>
      </c>
      <c r="H36" s="61" t="s">
        <v>422</v>
      </c>
      <c r="I36" s="17"/>
      <c r="J36" s="19"/>
      <c r="K36" s="19"/>
      <c r="L36" s="19"/>
    </row>
    <row r="37" spans="2:12" ht="31.95" customHeight="1" x14ac:dyDescent="0.3">
      <c r="B37" s="14">
        <f>B35+C3632</f>
        <v>30</v>
      </c>
      <c r="C37" s="30" t="s">
        <v>320</v>
      </c>
      <c r="D37" s="21" t="s">
        <v>207</v>
      </c>
      <c r="E37" s="26" t="s">
        <v>156</v>
      </c>
      <c r="F37" s="26" t="s">
        <v>47</v>
      </c>
      <c r="G37" s="44">
        <v>500</v>
      </c>
      <c r="H37" s="61" t="s">
        <v>422</v>
      </c>
      <c r="I37" s="17"/>
      <c r="J37" s="19" t="e">
        <f t="shared" si="7"/>
        <v>#VALUE!</v>
      </c>
      <c r="K37" s="19" t="e">
        <f t="shared" si="8"/>
        <v>#VALUE!</v>
      </c>
      <c r="L37" s="19" t="e">
        <f t="shared" si="9"/>
        <v>#VALUE!</v>
      </c>
    </row>
    <row r="38" spans="2:12" ht="35.549999999999997" customHeight="1" x14ac:dyDescent="0.3">
      <c r="B38" s="14">
        <f t="shared" si="3"/>
        <v>31</v>
      </c>
      <c r="C38" s="190" t="s">
        <v>50</v>
      </c>
      <c r="D38" s="191"/>
      <c r="E38" s="191"/>
      <c r="F38" s="191"/>
      <c r="G38" s="191"/>
      <c r="H38" s="191"/>
      <c r="I38" s="191"/>
      <c r="J38" s="192"/>
      <c r="K38" s="16" t="e">
        <f>SUM(K5:K37)</f>
        <v>#VALUE!</v>
      </c>
      <c r="L38" s="16" t="e">
        <f t="shared" si="9"/>
        <v>#VALUE!</v>
      </c>
    </row>
    <row r="39" spans="2:12" ht="97.5" customHeight="1" x14ac:dyDescent="0.3">
      <c r="B39" s="14">
        <f t="shared" si="3"/>
        <v>32</v>
      </c>
      <c r="C39" s="193" t="s">
        <v>329</v>
      </c>
      <c r="D39" s="193"/>
      <c r="E39" s="193"/>
      <c r="F39" s="193"/>
      <c r="G39" s="193"/>
      <c r="H39" s="193"/>
      <c r="I39" s="193"/>
      <c r="J39" s="193"/>
      <c r="K39" s="193"/>
      <c r="L39" s="194"/>
    </row>
    <row r="40" spans="2:12" ht="68.55" customHeight="1" x14ac:dyDescent="0.3">
      <c r="B40" s="14">
        <f t="shared" si="3"/>
        <v>33</v>
      </c>
      <c r="C40" s="193" t="s">
        <v>330</v>
      </c>
      <c r="D40" s="193"/>
      <c r="E40" s="193"/>
      <c r="F40" s="193"/>
      <c r="G40" s="193"/>
      <c r="H40" s="193"/>
      <c r="I40" s="193"/>
      <c r="J40" s="193"/>
      <c r="K40" s="193"/>
      <c r="L40" s="194"/>
    </row>
    <row r="41" spans="2:12" ht="75" customHeight="1" x14ac:dyDescent="0.3">
      <c r="C41" s="195"/>
      <c r="D41" s="195"/>
      <c r="E41" s="195"/>
      <c r="F41" s="195"/>
      <c r="G41" s="195"/>
      <c r="H41" s="195"/>
      <c r="I41" s="195"/>
      <c r="J41" s="195"/>
      <c r="K41" s="195"/>
      <c r="L41" s="195"/>
    </row>
    <row r="42" spans="2:12" ht="75" customHeight="1" x14ac:dyDescent="0.3"/>
    <row r="43" spans="2:12" ht="75" customHeight="1" x14ac:dyDescent="0.3"/>
    <row r="44" spans="2:12" ht="75" customHeight="1" x14ac:dyDescent="0.3"/>
    <row r="45" spans="2:12" ht="75" customHeight="1" x14ac:dyDescent="0.3"/>
    <row r="46" spans="2:12" ht="75" customHeight="1" x14ac:dyDescent="0.3"/>
    <row r="47" spans="2:12" ht="75" customHeight="1" x14ac:dyDescent="0.3"/>
    <row r="48" spans="2:12" ht="75" customHeight="1" x14ac:dyDescent="0.3"/>
    <row r="49" ht="75" customHeight="1" x14ac:dyDescent="0.3"/>
    <row r="50" ht="75" customHeight="1" x14ac:dyDescent="0.3"/>
    <row r="51" ht="75" customHeight="1" x14ac:dyDescent="0.3"/>
    <row r="52" ht="75" customHeight="1" x14ac:dyDescent="0.3"/>
    <row r="53" ht="75" customHeight="1" x14ac:dyDescent="0.3"/>
  </sheetData>
  <sortState xmlns:xlrd2="http://schemas.microsoft.com/office/spreadsheetml/2017/richdata2" ref="C6:C37">
    <sortCondition ref="C5:C37"/>
  </sortState>
  <mergeCells count="4">
    <mergeCell ref="C38:J38"/>
    <mergeCell ref="C39:L39"/>
    <mergeCell ref="C40:L40"/>
    <mergeCell ref="C41:L4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B1A27-78C5-4C86-A1B2-EBE03B8C80A6}">
  <sheetPr>
    <tabColor theme="0"/>
  </sheetPr>
  <dimension ref="A1:K51"/>
  <sheetViews>
    <sheetView topLeftCell="A34" workbookViewId="0">
      <selection activeCell="G6" sqref="G6:G36"/>
    </sheetView>
  </sheetViews>
  <sheetFormatPr defaultColWidth="8.77734375" defaultRowHeight="15.6" x14ac:dyDescent="0.3"/>
  <cols>
    <col min="1" max="1" width="4.88671875" style="10" customWidth="1"/>
    <col min="2" max="2" width="4.77734375" style="20" customWidth="1"/>
    <col min="3" max="3" width="62.33203125" style="1" customWidth="1"/>
    <col min="4" max="4" width="11.21875" style="10" customWidth="1"/>
    <col min="5" max="5" width="7.33203125" style="8" customWidth="1"/>
    <col min="6" max="6" width="8.21875" style="8" customWidth="1"/>
    <col min="7" max="7" width="8.109375" style="8" customWidth="1"/>
    <col min="8" max="8" width="5.77734375" style="10" customWidth="1"/>
    <col min="9" max="9" width="10.5546875" style="10" customWidth="1"/>
    <col min="10" max="10" width="16.109375" style="10" customWidth="1"/>
    <col min="11" max="11" width="13.44140625" style="10" customWidth="1"/>
    <col min="12" max="16384" width="8.77734375" style="10"/>
  </cols>
  <sheetData>
    <row r="1" spans="2:11" x14ac:dyDescent="0.3">
      <c r="D1" s="20"/>
      <c r="E1" s="20"/>
      <c r="G1" s="9"/>
    </row>
    <row r="2" spans="2:11" x14ac:dyDescent="0.3">
      <c r="D2" s="20"/>
      <c r="E2" s="20"/>
      <c r="G2" s="9"/>
    </row>
    <row r="3" spans="2:11" ht="4.95" customHeight="1" thickBot="1" x14ac:dyDescent="0.35">
      <c r="D3" s="20"/>
      <c r="E3" s="20"/>
      <c r="G3" s="9"/>
    </row>
    <row r="4" spans="2:11" s="43" customFormat="1" ht="79.95" customHeight="1" x14ac:dyDescent="0.3">
      <c r="B4" s="44" t="s">
        <v>1</v>
      </c>
      <c r="C4" s="65" t="s">
        <v>11</v>
      </c>
      <c r="D4" s="66" t="s">
        <v>48</v>
      </c>
      <c r="E4" s="66" t="s">
        <v>20</v>
      </c>
      <c r="F4" s="66" t="s">
        <v>8</v>
      </c>
      <c r="G4" s="67" t="s">
        <v>9</v>
      </c>
      <c r="H4" s="66" t="s">
        <v>5</v>
      </c>
      <c r="I4" s="67" t="s">
        <v>6</v>
      </c>
      <c r="J4" s="66" t="s">
        <v>10</v>
      </c>
      <c r="K4" s="68" t="s">
        <v>7</v>
      </c>
    </row>
    <row r="5" spans="2:11" ht="23.55" customHeight="1" thickBot="1" x14ac:dyDescent="0.35">
      <c r="B5" s="44">
        <v>1</v>
      </c>
      <c r="C5" s="3">
        <v>2</v>
      </c>
      <c r="D5" s="12">
        <v>3</v>
      </c>
      <c r="E5" s="12">
        <v>4</v>
      </c>
      <c r="F5" s="11">
        <v>5</v>
      </c>
      <c r="G5" s="12">
        <v>6</v>
      </c>
      <c r="H5" s="11">
        <v>7</v>
      </c>
      <c r="I5" s="11">
        <v>8</v>
      </c>
      <c r="J5" s="11">
        <v>9</v>
      </c>
      <c r="K5" s="13">
        <v>10</v>
      </c>
    </row>
    <row r="6" spans="2:11" ht="100.95" customHeight="1" x14ac:dyDescent="0.3">
      <c r="B6" s="44">
        <v>1</v>
      </c>
      <c r="C6" s="4" t="s">
        <v>394</v>
      </c>
      <c r="D6" s="21" t="s">
        <v>280</v>
      </c>
      <c r="E6" s="21" t="s">
        <v>47</v>
      </c>
      <c r="F6" s="14">
        <v>100</v>
      </c>
      <c r="G6" s="15">
        <v>0</v>
      </c>
      <c r="H6" s="17"/>
      <c r="I6" s="18">
        <f t="shared" ref="I6:I36" si="0">ROUND(G6+(G6*H6),2)</f>
        <v>0</v>
      </c>
      <c r="J6" s="18">
        <f t="shared" ref="J6:J36" si="1">F6*G6</f>
        <v>0</v>
      </c>
      <c r="K6" s="18">
        <f t="shared" ref="K6:K36" si="2">ROUND(J6+(J6*H6),2)</f>
        <v>0</v>
      </c>
    </row>
    <row r="7" spans="2:11" ht="60.45" customHeight="1" x14ac:dyDescent="0.3">
      <c r="B7" s="44">
        <f>B6+1</f>
        <v>2</v>
      </c>
      <c r="C7" s="4" t="s">
        <v>412</v>
      </c>
      <c r="D7" s="21" t="s">
        <v>280</v>
      </c>
      <c r="E7" s="21" t="s">
        <v>47</v>
      </c>
      <c r="F7" s="14">
        <v>100</v>
      </c>
      <c r="G7" s="15">
        <v>0</v>
      </c>
      <c r="H7" s="17"/>
      <c r="I7" s="18">
        <f t="shared" si="0"/>
        <v>0</v>
      </c>
      <c r="J7" s="18">
        <f t="shared" si="1"/>
        <v>0</v>
      </c>
      <c r="K7" s="18">
        <f t="shared" si="2"/>
        <v>0</v>
      </c>
    </row>
    <row r="8" spans="2:11" ht="85.95" customHeight="1" x14ac:dyDescent="0.3">
      <c r="B8" s="44">
        <f t="shared" ref="B8:B36" si="3">B7+1</f>
        <v>3</v>
      </c>
      <c r="C8" s="4" t="s">
        <v>403</v>
      </c>
      <c r="D8" s="21" t="s">
        <v>280</v>
      </c>
      <c r="E8" s="21" t="s">
        <v>47</v>
      </c>
      <c r="F8" s="14">
        <v>100</v>
      </c>
      <c r="G8" s="15">
        <v>0</v>
      </c>
      <c r="H8" s="17"/>
      <c r="I8" s="18">
        <f t="shared" si="0"/>
        <v>0</v>
      </c>
      <c r="J8" s="18">
        <f t="shared" si="1"/>
        <v>0</v>
      </c>
      <c r="K8" s="18">
        <f t="shared" si="2"/>
        <v>0</v>
      </c>
    </row>
    <row r="9" spans="2:11" ht="84.45" customHeight="1" x14ac:dyDescent="0.3">
      <c r="B9" s="44">
        <f t="shared" si="3"/>
        <v>4</v>
      </c>
      <c r="C9" s="4" t="s">
        <v>404</v>
      </c>
      <c r="D9" s="21" t="s">
        <v>280</v>
      </c>
      <c r="E9" s="21" t="s">
        <v>47</v>
      </c>
      <c r="F9" s="14">
        <v>250</v>
      </c>
      <c r="G9" s="15">
        <v>0</v>
      </c>
      <c r="H9" s="17"/>
      <c r="I9" s="18">
        <f t="shared" si="0"/>
        <v>0</v>
      </c>
      <c r="J9" s="18">
        <f t="shared" si="1"/>
        <v>0</v>
      </c>
      <c r="K9" s="18">
        <f t="shared" si="2"/>
        <v>0</v>
      </c>
    </row>
    <row r="10" spans="2:11" ht="39" customHeight="1" x14ac:dyDescent="0.3">
      <c r="B10" s="44">
        <f t="shared" si="3"/>
        <v>5</v>
      </c>
      <c r="C10" s="4" t="s">
        <v>288</v>
      </c>
      <c r="D10" s="21" t="s">
        <v>280</v>
      </c>
      <c r="E10" s="21" t="s">
        <v>47</v>
      </c>
      <c r="F10" s="14">
        <v>20</v>
      </c>
      <c r="G10" s="15">
        <v>0</v>
      </c>
      <c r="H10" s="17"/>
      <c r="I10" s="18">
        <f t="shared" si="0"/>
        <v>0</v>
      </c>
      <c r="J10" s="18">
        <f t="shared" si="1"/>
        <v>0</v>
      </c>
      <c r="K10" s="18">
        <f t="shared" si="2"/>
        <v>0</v>
      </c>
    </row>
    <row r="11" spans="2:11" ht="85.5" customHeight="1" x14ac:dyDescent="0.3">
      <c r="B11" s="44">
        <f t="shared" si="3"/>
        <v>6</v>
      </c>
      <c r="C11" s="4" t="s">
        <v>416</v>
      </c>
      <c r="D11" s="21" t="s">
        <v>64</v>
      </c>
      <c r="E11" s="21" t="s">
        <v>74</v>
      </c>
      <c r="F11" s="14">
        <v>200</v>
      </c>
      <c r="G11" s="15">
        <v>0</v>
      </c>
      <c r="H11" s="17"/>
      <c r="I11" s="18">
        <f t="shared" si="0"/>
        <v>0</v>
      </c>
      <c r="J11" s="18">
        <f t="shared" si="1"/>
        <v>0</v>
      </c>
      <c r="K11" s="18">
        <f t="shared" si="2"/>
        <v>0</v>
      </c>
    </row>
    <row r="12" spans="2:11" ht="70.5" customHeight="1" x14ac:dyDescent="0.3">
      <c r="B12" s="44">
        <f t="shared" si="3"/>
        <v>7</v>
      </c>
      <c r="C12" s="4" t="s">
        <v>284</v>
      </c>
      <c r="D12" s="21" t="s">
        <v>280</v>
      </c>
      <c r="E12" s="21" t="s">
        <v>47</v>
      </c>
      <c r="F12" s="14">
        <v>20</v>
      </c>
      <c r="G12" s="15">
        <v>0</v>
      </c>
      <c r="H12" s="17"/>
      <c r="I12" s="18">
        <f t="shared" si="0"/>
        <v>0</v>
      </c>
      <c r="J12" s="18">
        <f t="shared" si="1"/>
        <v>0</v>
      </c>
      <c r="K12" s="18">
        <f t="shared" si="2"/>
        <v>0</v>
      </c>
    </row>
    <row r="13" spans="2:11" ht="162.44999999999999" customHeight="1" x14ac:dyDescent="0.3">
      <c r="B13" s="44">
        <f t="shared" si="3"/>
        <v>8</v>
      </c>
      <c r="C13" s="4" t="s">
        <v>415</v>
      </c>
      <c r="D13" s="21" t="s">
        <v>280</v>
      </c>
      <c r="E13" s="21" t="s">
        <v>47</v>
      </c>
      <c r="F13" s="14">
        <v>200</v>
      </c>
      <c r="G13" s="15">
        <v>0</v>
      </c>
      <c r="H13" s="17"/>
      <c r="I13" s="18">
        <f t="shared" si="0"/>
        <v>0</v>
      </c>
      <c r="J13" s="18">
        <f t="shared" si="1"/>
        <v>0</v>
      </c>
      <c r="K13" s="18">
        <f t="shared" si="2"/>
        <v>0</v>
      </c>
    </row>
    <row r="14" spans="2:11" ht="82.95" customHeight="1" x14ac:dyDescent="0.3">
      <c r="B14" s="44">
        <f t="shared" si="3"/>
        <v>9</v>
      </c>
      <c r="C14" s="4" t="s">
        <v>409</v>
      </c>
      <c r="D14" s="21" t="s">
        <v>280</v>
      </c>
      <c r="E14" s="21" t="s">
        <v>47</v>
      </c>
      <c r="F14" s="14">
        <v>50</v>
      </c>
      <c r="G14" s="15">
        <v>0</v>
      </c>
      <c r="H14" s="17"/>
      <c r="I14" s="18">
        <f t="shared" si="0"/>
        <v>0</v>
      </c>
      <c r="J14" s="18">
        <f t="shared" si="1"/>
        <v>0</v>
      </c>
      <c r="K14" s="18">
        <f t="shared" si="2"/>
        <v>0</v>
      </c>
    </row>
    <row r="15" spans="2:11" ht="114.45" customHeight="1" x14ac:dyDescent="0.3">
      <c r="B15" s="44">
        <f t="shared" si="3"/>
        <v>10</v>
      </c>
      <c r="C15" s="4" t="s">
        <v>287</v>
      </c>
      <c r="D15" s="21" t="s">
        <v>286</v>
      </c>
      <c r="E15" s="21" t="s">
        <v>47</v>
      </c>
      <c r="F15" s="14">
        <v>10</v>
      </c>
      <c r="G15" s="15">
        <v>0</v>
      </c>
      <c r="H15" s="17"/>
      <c r="I15" s="18">
        <f t="shared" si="0"/>
        <v>0</v>
      </c>
      <c r="J15" s="18">
        <f t="shared" si="1"/>
        <v>0</v>
      </c>
      <c r="K15" s="18">
        <f t="shared" si="2"/>
        <v>0</v>
      </c>
    </row>
    <row r="16" spans="2:11" ht="65.55" customHeight="1" x14ac:dyDescent="0.3">
      <c r="B16" s="44">
        <f t="shared" si="3"/>
        <v>11</v>
      </c>
      <c r="C16" s="4" t="s">
        <v>410</v>
      </c>
      <c r="D16" s="21" t="s">
        <v>286</v>
      </c>
      <c r="E16" s="21" t="s">
        <v>47</v>
      </c>
      <c r="F16" s="14">
        <v>140</v>
      </c>
      <c r="G16" s="15">
        <v>0</v>
      </c>
      <c r="H16" s="17"/>
      <c r="I16" s="18">
        <f t="shared" si="0"/>
        <v>0</v>
      </c>
      <c r="J16" s="18">
        <f t="shared" si="1"/>
        <v>0</v>
      </c>
      <c r="K16" s="18">
        <f t="shared" si="2"/>
        <v>0</v>
      </c>
    </row>
    <row r="17" spans="2:11" ht="52.5" customHeight="1" x14ac:dyDescent="0.3">
      <c r="B17" s="44">
        <f t="shared" si="3"/>
        <v>12</v>
      </c>
      <c r="C17" s="4" t="s">
        <v>414</v>
      </c>
      <c r="D17" s="21" t="s">
        <v>286</v>
      </c>
      <c r="E17" s="21" t="s">
        <v>47</v>
      </c>
      <c r="F17" s="14">
        <v>10</v>
      </c>
      <c r="G17" s="15">
        <v>0</v>
      </c>
      <c r="H17" s="17"/>
      <c r="I17" s="18">
        <f t="shared" si="0"/>
        <v>0</v>
      </c>
      <c r="J17" s="18">
        <f t="shared" si="1"/>
        <v>0</v>
      </c>
      <c r="K17" s="18">
        <f t="shared" si="2"/>
        <v>0</v>
      </c>
    </row>
    <row r="18" spans="2:11" ht="52.5" customHeight="1" x14ac:dyDescent="0.3">
      <c r="B18" s="44">
        <f t="shared" si="3"/>
        <v>13</v>
      </c>
      <c r="C18" s="4" t="s">
        <v>281</v>
      </c>
      <c r="D18" s="21" t="s">
        <v>280</v>
      </c>
      <c r="E18" s="21" t="s">
        <v>47</v>
      </c>
      <c r="F18" s="14">
        <v>50</v>
      </c>
      <c r="G18" s="15">
        <v>0</v>
      </c>
      <c r="H18" s="17"/>
      <c r="I18" s="18">
        <f t="shared" si="0"/>
        <v>0</v>
      </c>
      <c r="J18" s="18">
        <f t="shared" si="1"/>
        <v>0</v>
      </c>
      <c r="K18" s="18">
        <f t="shared" si="2"/>
        <v>0</v>
      </c>
    </row>
    <row r="19" spans="2:11" ht="85.5" customHeight="1" x14ac:dyDescent="0.3">
      <c r="B19" s="44">
        <f t="shared" si="3"/>
        <v>14</v>
      </c>
      <c r="C19" s="4" t="s">
        <v>282</v>
      </c>
      <c r="D19" s="21" t="s">
        <v>280</v>
      </c>
      <c r="E19" s="21" t="s">
        <v>47</v>
      </c>
      <c r="F19" s="14">
        <v>50</v>
      </c>
      <c r="G19" s="15">
        <v>0</v>
      </c>
      <c r="H19" s="17"/>
      <c r="I19" s="18">
        <f t="shared" si="0"/>
        <v>0</v>
      </c>
      <c r="J19" s="18">
        <f t="shared" si="1"/>
        <v>0</v>
      </c>
      <c r="K19" s="18">
        <f t="shared" si="2"/>
        <v>0</v>
      </c>
    </row>
    <row r="20" spans="2:11" ht="85.5" customHeight="1" x14ac:dyDescent="0.3">
      <c r="B20" s="44">
        <f t="shared" si="3"/>
        <v>15</v>
      </c>
      <c r="C20" s="4" t="s">
        <v>398</v>
      </c>
      <c r="D20" s="21" t="s">
        <v>280</v>
      </c>
      <c r="E20" s="21" t="s">
        <v>47</v>
      </c>
      <c r="F20" s="14">
        <v>250</v>
      </c>
      <c r="G20" s="15">
        <v>0</v>
      </c>
      <c r="H20" s="17"/>
      <c r="I20" s="18">
        <f t="shared" si="0"/>
        <v>0</v>
      </c>
      <c r="J20" s="18">
        <f t="shared" si="1"/>
        <v>0</v>
      </c>
      <c r="K20" s="18">
        <f t="shared" si="2"/>
        <v>0</v>
      </c>
    </row>
    <row r="21" spans="2:11" ht="79.05" customHeight="1" x14ac:dyDescent="0.3">
      <c r="B21" s="44">
        <f t="shared" si="3"/>
        <v>16</v>
      </c>
      <c r="C21" s="4" t="s">
        <v>399</v>
      </c>
      <c r="D21" s="21" t="s">
        <v>280</v>
      </c>
      <c r="E21" s="21" t="s">
        <v>47</v>
      </c>
      <c r="F21" s="14">
        <v>200</v>
      </c>
      <c r="G21" s="15">
        <v>0</v>
      </c>
      <c r="H21" s="17"/>
      <c r="I21" s="18">
        <f t="shared" si="0"/>
        <v>0</v>
      </c>
      <c r="J21" s="18">
        <f t="shared" si="1"/>
        <v>0</v>
      </c>
      <c r="K21" s="18">
        <f t="shared" si="2"/>
        <v>0</v>
      </c>
    </row>
    <row r="22" spans="2:11" ht="73.5" customHeight="1" x14ac:dyDescent="0.3">
      <c r="B22" s="44">
        <f t="shared" si="3"/>
        <v>17</v>
      </c>
      <c r="C22" s="4" t="s">
        <v>413</v>
      </c>
      <c r="D22" s="21" t="s">
        <v>280</v>
      </c>
      <c r="E22" s="21" t="s">
        <v>47</v>
      </c>
      <c r="F22" s="14">
        <v>150</v>
      </c>
      <c r="G22" s="15">
        <v>0</v>
      </c>
      <c r="H22" s="17"/>
      <c r="I22" s="18">
        <f t="shared" si="0"/>
        <v>0</v>
      </c>
      <c r="J22" s="18">
        <f t="shared" si="1"/>
        <v>0</v>
      </c>
      <c r="K22" s="18">
        <f t="shared" si="2"/>
        <v>0</v>
      </c>
    </row>
    <row r="23" spans="2:11" ht="84.45" customHeight="1" x14ac:dyDescent="0.3">
      <c r="B23" s="44">
        <f t="shared" si="3"/>
        <v>18</v>
      </c>
      <c r="C23" s="4" t="s">
        <v>411</v>
      </c>
      <c r="D23" s="21" t="s">
        <v>286</v>
      </c>
      <c r="E23" s="21" t="s">
        <v>47</v>
      </c>
      <c r="F23" s="14">
        <v>15</v>
      </c>
      <c r="G23" s="15">
        <v>0</v>
      </c>
      <c r="H23" s="17"/>
      <c r="I23" s="18">
        <f t="shared" si="0"/>
        <v>0</v>
      </c>
      <c r="J23" s="18">
        <f t="shared" si="1"/>
        <v>0</v>
      </c>
      <c r="K23" s="18">
        <f t="shared" si="2"/>
        <v>0</v>
      </c>
    </row>
    <row r="24" spans="2:11" ht="84.45" customHeight="1" x14ac:dyDescent="0.3">
      <c r="B24" s="44">
        <f t="shared" si="3"/>
        <v>19</v>
      </c>
      <c r="C24" s="4" t="s">
        <v>417</v>
      </c>
      <c r="D24" s="21" t="s">
        <v>78</v>
      </c>
      <c r="E24" s="21" t="s">
        <v>13</v>
      </c>
      <c r="F24" s="14">
        <v>250</v>
      </c>
      <c r="G24" s="15">
        <v>0</v>
      </c>
      <c r="H24" s="17"/>
      <c r="I24" s="18">
        <f t="shared" si="0"/>
        <v>0</v>
      </c>
      <c r="J24" s="18">
        <f t="shared" si="1"/>
        <v>0</v>
      </c>
      <c r="K24" s="18">
        <f t="shared" si="2"/>
        <v>0</v>
      </c>
    </row>
    <row r="25" spans="2:11" ht="117" customHeight="1" x14ac:dyDescent="0.3">
      <c r="B25" s="44">
        <f t="shared" si="3"/>
        <v>20</v>
      </c>
      <c r="C25" s="4" t="s">
        <v>400</v>
      </c>
      <c r="D25" s="21" t="s">
        <v>280</v>
      </c>
      <c r="E25" s="21" t="s">
        <v>47</v>
      </c>
      <c r="F25" s="14">
        <v>100</v>
      </c>
      <c r="G25" s="15">
        <v>0</v>
      </c>
      <c r="H25" s="17"/>
      <c r="I25" s="18">
        <f t="shared" si="0"/>
        <v>0</v>
      </c>
      <c r="J25" s="18">
        <f t="shared" si="1"/>
        <v>0</v>
      </c>
      <c r="K25" s="18">
        <f t="shared" si="2"/>
        <v>0</v>
      </c>
    </row>
    <row r="26" spans="2:11" ht="70.95" customHeight="1" x14ac:dyDescent="0.3">
      <c r="B26" s="44">
        <f t="shared" si="3"/>
        <v>21</v>
      </c>
      <c r="C26" s="4" t="s">
        <v>397</v>
      </c>
      <c r="D26" s="21" t="s">
        <v>280</v>
      </c>
      <c r="E26" s="21" t="s">
        <v>47</v>
      </c>
      <c r="F26" s="14">
        <v>200</v>
      </c>
      <c r="G26" s="15">
        <v>0</v>
      </c>
      <c r="H26" s="17"/>
      <c r="I26" s="18">
        <f t="shared" si="0"/>
        <v>0</v>
      </c>
      <c r="J26" s="18">
        <f t="shared" si="1"/>
        <v>0</v>
      </c>
      <c r="K26" s="18">
        <f t="shared" si="2"/>
        <v>0</v>
      </c>
    </row>
    <row r="27" spans="2:11" ht="52.95" customHeight="1" x14ac:dyDescent="0.3">
      <c r="B27" s="44">
        <f t="shared" si="3"/>
        <v>22</v>
      </c>
      <c r="C27" s="4" t="s">
        <v>407</v>
      </c>
      <c r="D27" s="21" t="s">
        <v>280</v>
      </c>
      <c r="E27" s="21" t="s">
        <v>47</v>
      </c>
      <c r="F27" s="14">
        <v>50</v>
      </c>
      <c r="G27" s="15">
        <v>0</v>
      </c>
      <c r="H27" s="17"/>
      <c r="I27" s="18">
        <f t="shared" si="0"/>
        <v>0</v>
      </c>
      <c r="J27" s="18">
        <f t="shared" si="1"/>
        <v>0</v>
      </c>
      <c r="K27" s="18">
        <f t="shared" si="2"/>
        <v>0</v>
      </c>
    </row>
    <row r="28" spans="2:11" ht="95.55" customHeight="1" x14ac:dyDescent="0.3">
      <c r="B28" s="44">
        <f t="shared" si="3"/>
        <v>23</v>
      </c>
      <c r="C28" s="4" t="s">
        <v>402</v>
      </c>
      <c r="D28" s="21" t="s">
        <v>280</v>
      </c>
      <c r="E28" s="21" t="s">
        <v>47</v>
      </c>
      <c r="F28" s="14">
        <v>70</v>
      </c>
      <c r="G28" s="15">
        <v>0</v>
      </c>
      <c r="H28" s="17"/>
      <c r="I28" s="18">
        <f t="shared" si="0"/>
        <v>0</v>
      </c>
      <c r="J28" s="18">
        <f t="shared" si="1"/>
        <v>0</v>
      </c>
      <c r="K28" s="18">
        <f t="shared" si="2"/>
        <v>0</v>
      </c>
    </row>
    <row r="29" spans="2:11" ht="22.95" customHeight="1" x14ac:dyDescent="0.3">
      <c r="B29" s="44">
        <f t="shared" si="3"/>
        <v>24</v>
      </c>
      <c r="C29" s="4" t="s">
        <v>408</v>
      </c>
      <c r="D29" s="21" t="s">
        <v>280</v>
      </c>
      <c r="E29" s="21" t="s">
        <v>47</v>
      </c>
      <c r="F29" s="14">
        <v>50</v>
      </c>
      <c r="G29" s="15">
        <v>0</v>
      </c>
      <c r="H29" s="17"/>
      <c r="I29" s="18">
        <f t="shared" si="0"/>
        <v>0</v>
      </c>
      <c r="J29" s="18">
        <f t="shared" si="1"/>
        <v>0</v>
      </c>
      <c r="K29" s="18">
        <f t="shared" si="2"/>
        <v>0</v>
      </c>
    </row>
    <row r="30" spans="2:11" ht="36" customHeight="1" x14ac:dyDescent="0.3">
      <c r="B30" s="44">
        <f t="shared" si="3"/>
        <v>25</v>
      </c>
      <c r="C30" s="4" t="s">
        <v>396</v>
      </c>
      <c r="D30" s="21" t="s">
        <v>280</v>
      </c>
      <c r="E30" s="21" t="s">
        <v>47</v>
      </c>
      <c r="F30" s="14">
        <v>200</v>
      </c>
      <c r="G30" s="15">
        <v>0</v>
      </c>
      <c r="H30" s="17"/>
      <c r="I30" s="18">
        <f t="shared" si="0"/>
        <v>0</v>
      </c>
      <c r="J30" s="18">
        <f t="shared" si="1"/>
        <v>0</v>
      </c>
      <c r="K30" s="18">
        <f t="shared" si="2"/>
        <v>0</v>
      </c>
    </row>
    <row r="31" spans="2:11" ht="52.5" customHeight="1" x14ac:dyDescent="0.3">
      <c r="B31" s="44">
        <f t="shared" si="3"/>
        <v>26</v>
      </c>
      <c r="C31" s="4" t="s">
        <v>406</v>
      </c>
      <c r="D31" s="21" t="s">
        <v>280</v>
      </c>
      <c r="E31" s="21" t="s">
        <v>47</v>
      </c>
      <c r="F31" s="14">
        <v>200</v>
      </c>
      <c r="G31" s="15">
        <v>0</v>
      </c>
      <c r="H31" s="17"/>
      <c r="I31" s="18">
        <f t="shared" si="0"/>
        <v>0</v>
      </c>
      <c r="J31" s="18">
        <f t="shared" si="1"/>
        <v>0</v>
      </c>
      <c r="K31" s="18">
        <f t="shared" si="2"/>
        <v>0</v>
      </c>
    </row>
    <row r="32" spans="2:11" ht="53.55" customHeight="1" x14ac:dyDescent="0.3">
      <c r="B32" s="44">
        <f t="shared" si="3"/>
        <v>27</v>
      </c>
      <c r="C32" s="4" t="s">
        <v>283</v>
      </c>
      <c r="D32" s="21" t="s">
        <v>280</v>
      </c>
      <c r="E32" s="21" t="s">
        <v>47</v>
      </c>
      <c r="F32" s="14">
        <v>200</v>
      </c>
      <c r="G32" s="15">
        <v>0</v>
      </c>
      <c r="H32" s="17"/>
      <c r="I32" s="18">
        <f t="shared" si="0"/>
        <v>0</v>
      </c>
      <c r="J32" s="18">
        <f t="shared" si="1"/>
        <v>0</v>
      </c>
      <c r="K32" s="18">
        <f t="shared" si="2"/>
        <v>0</v>
      </c>
    </row>
    <row r="33" spans="1:11" ht="68.55" customHeight="1" x14ac:dyDescent="0.3">
      <c r="B33" s="44">
        <f t="shared" si="3"/>
        <v>28</v>
      </c>
      <c r="C33" s="4" t="s">
        <v>405</v>
      </c>
      <c r="D33" s="21" t="s">
        <v>280</v>
      </c>
      <c r="E33" s="21" t="s">
        <v>47</v>
      </c>
      <c r="F33" s="14">
        <v>150</v>
      </c>
      <c r="G33" s="15">
        <v>0</v>
      </c>
      <c r="H33" s="17"/>
      <c r="I33" s="18">
        <f t="shared" si="0"/>
        <v>0</v>
      </c>
      <c r="J33" s="18">
        <f t="shared" si="1"/>
        <v>0</v>
      </c>
      <c r="K33" s="18">
        <f t="shared" si="2"/>
        <v>0</v>
      </c>
    </row>
    <row r="34" spans="1:11" ht="54" customHeight="1" x14ac:dyDescent="0.3">
      <c r="B34" s="44">
        <f t="shared" si="3"/>
        <v>29</v>
      </c>
      <c r="C34" s="4" t="s">
        <v>401</v>
      </c>
      <c r="D34" s="21" t="s">
        <v>280</v>
      </c>
      <c r="E34" s="21" t="s">
        <v>47</v>
      </c>
      <c r="F34" s="14">
        <v>40</v>
      </c>
      <c r="G34" s="15">
        <v>0</v>
      </c>
      <c r="H34" s="17"/>
      <c r="I34" s="18">
        <f t="shared" si="0"/>
        <v>0</v>
      </c>
      <c r="J34" s="18">
        <f t="shared" si="1"/>
        <v>0</v>
      </c>
      <c r="K34" s="18">
        <f t="shared" si="2"/>
        <v>0</v>
      </c>
    </row>
    <row r="35" spans="1:11" ht="37.5" customHeight="1" x14ac:dyDescent="0.3">
      <c r="B35" s="44">
        <f t="shared" si="3"/>
        <v>30</v>
      </c>
      <c r="C35" s="4" t="s">
        <v>395</v>
      </c>
      <c r="D35" s="21" t="s">
        <v>280</v>
      </c>
      <c r="E35" s="21" t="s">
        <v>47</v>
      </c>
      <c r="F35" s="14">
        <v>150</v>
      </c>
      <c r="G35" s="15">
        <v>0</v>
      </c>
      <c r="H35" s="17"/>
      <c r="I35" s="18">
        <f t="shared" si="0"/>
        <v>0</v>
      </c>
      <c r="J35" s="18">
        <f t="shared" si="1"/>
        <v>0</v>
      </c>
      <c r="K35" s="18">
        <f t="shared" si="2"/>
        <v>0</v>
      </c>
    </row>
    <row r="36" spans="1:11" ht="37.950000000000003" customHeight="1" x14ac:dyDescent="0.3">
      <c r="B36" s="44">
        <f t="shared" si="3"/>
        <v>31</v>
      </c>
      <c r="C36" s="4" t="s">
        <v>285</v>
      </c>
      <c r="D36" s="21" t="s">
        <v>280</v>
      </c>
      <c r="E36" s="21" t="s">
        <v>47</v>
      </c>
      <c r="F36" s="14">
        <v>50</v>
      </c>
      <c r="G36" s="15">
        <v>0</v>
      </c>
      <c r="H36" s="17"/>
      <c r="I36" s="18">
        <f t="shared" si="0"/>
        <v>0</v>
      </c>
      <c r="J36" s="18">
        <f t="shared" si="1"/>
        <v>0</v>
      </c>
      <c r="K36" s="18">
        <f t="shared" si="2"/>
        <v>0</v>
      </c>
    </row>
    <row r="37" spans="1:11" ht="35.549999999999997" customHeight="1" x14ac:dyDescent="0.3">
      <c r="B37" s="45"/>
      <c r="C37" s="203" t="s">
        <v>50</v>
      </c>
      <c r="D37" s="204"/>
      <c r="E37" s="204"/>
      <c r="F37" s="204"/>
      <c r="G37" s="204"/>
      <c r="H37" s="204"/>
      <c r="I37" s="205"/>
      <c r="J37" s="46">
        <f>SUM(J6:J36)</f>
        <v>0</v>
      </c>
      <c r="K37" s="46">
        <f>SUM(K6:K36)</f>
        <v>0</v>
      </c>
    </row>
    <row r="38" spans="1:11" s="48" customFormat="1" ht="241.5" customHeight="1" x14ac:dyDescent="0.3">
      <c r="A38" s="47"/>
      <c r="B38" s="4"/>
      <c r="C38" s="4" t="s">
        <v>80</v>
      </c>
      <c r="D38" s="200" t="s">
        <v>81</v>
      </c>
      <c r="E38" s="193"/>
      <c r="F38" s="193"/>
      <c r="G38" s="193"/>
      <c r="H38" s="193"/>
      <c r="I38" s="193"/>
      <c r="J38" s="193"/>
      <c r="K38" s="194"/>
    </row>
    <row r="39" spans="1:11" ht="75" customHeight="1" x14ac:dyDescent="0.3">
      <c r="C39" s="42"/>
      <c r="D39" s="42"/>
      <c r="E39" s="42"/>
      <c r="F39" s="42"/>
      <c r="G39" s="42"/>
      <c r="H39" s="42"/>
      <c r="I39" s="42"/>
      <c r="J39" s="42"/>
      <c r="K39" s="42"/>
    </row>
    <row r="40" spans="1:11" ht="75" customHeight="1" x14ac:dyDescent="0.3"/>
    <row r="41" spans="1:11" ht="75" customHeight="1" x14ac:dyDescent="0.3"/>
    <row r="42" spans="1:11" ht="75" customHeight="1" x14ac:dyDescent="0.3"/>
    <row r="43" spans="1:11" ht="75" customHeight="1" x14ac:dyDescent="0.3"/>
    <row r="44" spans="1:11" ht="75" customHeight="1" x14ac:dyDescent="0.3"/>
    <row r="45" spans="1:11" ht="75" customHeight="1" x14ac:dyDescent="0.3"/>
    <row r="46" spans="1:11" ht="75" customHeight="1" x14ac:dyDescent="0.3"/>
    <row r="47" spans="1:11" ht="75" customHeight="1" x14ac:dyDescent="0.3"/>
    <row r="48" spans="1:11" ht="75" customHeight="1" x14ac:dyDescent="0.3"/>
    <row r="49" ht="75" customHeight="1" x14ac:dyDescent="0.3"/>
    <row r="50" ht="75" customHeight="1" x14ac:dyDescent="0.3"/>
    <row r="51" ht="75" customHeight="1" x14ac:dyDescent="0.3"/>
  </sheetData>
  <sortState xmlns:xlrd2="http://schemas.microsoft.com/office/spreadsheetml/2017/richdata2" ref="C5:K36">
    <sortCondition ref="C4:C36"/>
  </sortState>
  <mergeCells count="2">
    <mergeCell ref="C37:I37"/>
    <mergeCell ref="D38:K3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E2B88-A8E9-40E8-A915-917D4920E032}">
  <sheetPr>
    <tabColor theme="0"/>
  </sheetPr>
  <dimension ref="B1:L33"/>
  <sheetViews>
    <sheetView topLeftCell="A21" zoomScaleNormal="100" workbookViewId="0">
      <selection activeCell="E26" sqref="E26:L26"/>
    </sheetView>
  </sheetViews>
  <sheetFormatPr defaultRowHeight="14.4" x14ac:dyDescent="0.3"/>
  <cols>
    <col min="1" max="1" width="3.33203125" customWidth="1"/>
    <col min="2" max="2" width="3.5546875" customWidth="1"/>
    <col min="3" max="3" width="61.21875" customWidth="1"/>
    <col min="4" max="4" width="9.6640625" style="57" customWidth="1"/>
    <col min="5" max="5" width="9.44140625" style="141" customWidth="1"/>
    <col min="6" max="6" width="6.44140625" style="141" customWidth="1"/>
    <col min="7" max="7" width="6.21875" style="141" customWidth="1"/>
    <col min="8" max="8" width="8.77734375" style="141"/>
    <col min="9" max="9" width="7.33203125" style="141" customWidth="1"/>
    <col min="10" max="10" width="8.88671875" style="141" customWidth="1"/>
    <col min="11" max="11" width="10.77734375" style="141" customWidth="1"/>
    <col min="12" max="12" width="11.5546875" style="168" customWidth="1"/>
  </cols>
  <sheetData>
    <row r="1" spans="2:12" x14ac:dyDescent="0.3">
      <c r="B1" s="103"/>
      <c r="C1" s="143"/>
      <c r="D1" s="118"/>
      <c r="E1" s="116"/>
      <c r="F1" s="116"/>
      <c r="G1" s="116"/>
      <c r="H1" s="116"/>
      <c r="I1" s="116"/>
      <c r="J1" s="116"/>
      <c r="K1" s="116"/>
      <c r="L1" s="166"/>
    </row>
    <row r="2" spans="2:12" ht="25.95" customHeight="1" x14ac:dyDescent="0.3">
      <c r="B2" s="103"/>
      <c r="C2" s="143"/>
      <c r="D2" s="118"/>
      <c r="E2" s="116"/>
      <c r="F2" s="116"/>
      <c r="G2" s="116"/>
      <c r="H2" s="116"/>
      <c r="I2" s="116"/>
      <c r="J2" s="116"/>
      <c r="K2" s="116"/>
      <c r="L2" s="166"/>
    </row>
    <row r="3" spans="2:12" ht="34.049999999999997" customHeight="1" thickBot="1" x14ac:dyDescent="0.35">
      <c r="B3" s="104"/>
      <c r="C3" s="144"/>
      <c r="D3" s="119"/>
      <c r="E3" s="117"/>
      <c r="F3" s="169"/>
      <c r="G3" s="169"/>
      <c r="H3" s="169"/>
      <c r="I3" s="117"/>
      <c r="J3" s="117"/>
      <c r="K3" s="169"/>
      <c r="L3" s="167"/>
    </row>
    <row r="4" spans="2:12" ht="76.05" customHeight="1" x14ac:dyDescent="0.3">
      <c r="B4" s="157" t="s">
        <v>363</v>
      </c>
      <c r="C4" s="158" t="s">
        <v>11</v>
      </c>
      <c r="D4" s="108" t="s">
        <v>364</v>
      </c>
      <c r="E4" s="66" t="s">
        <v>48</v>
      </c>
      <c r="F4" s="66" t="s">
        <v>20</v>
      </c>
      <c r="G4" s="66" t="s">
        <v>8</v>
      </c>
      <c r="H4" s="67" t="s">
        <v>9</v>
      </c>
      <c r="I4" s="66" t="s">
        <v>5</v>
      </c>
      <c r="J4" s="67" t="s">
        <v>6</v>
      </c>
      <c r="K4" s="66" t="s">
        <v>263</v>
      </c>
      <c r="L4" s="170" t="s">
        <v>7</v>
      </c>
    </row>
    <row r="5" spans="2:12" ht="15" thickBot="1" x14ac:dyDescent="0.35">
      <c r="B5" s="99">
        <v>1</v>
      </c>
      <c r="C5" s="145">
        <v>2</v>
      </c>
      <c r="D5" s="120">
        <v>3</v>
      </c>
      <c r="E5" s="121">
        <v>4</v>
      </c>
      <c r="F5" s="121">
        <v>5</v>
      </c>
      <c r="G5" s="121">
        <v>6</v>
      </c>
      <c r="H5" s="121">
        <v>7</v>
      </c>
      <c r="I5" s="122">
        <v>8</v>
      </c>
      <c r="J5" s="123">
        <v>9</v>
      </c>
      <c r="K5" s="123">
        <v>10</v>
      </c>
      <c r="L5" s="124">
        <v>11</v>
      </c>
    </row>
    <row r="6" spans="2:12" ht="47.55" customHeight="1" x14ac:dyDescent="0.3">
      <c r="B6" s="100">
        <v>1</v>
      </c>
      <c r="C6" s="146" t="s">
        <v>380</v>
      </c>
      <c r="D6" s="125" t="s">
        <v>365</v>
      </c>
      <c r="E6" s="126" t="s">
        <v>369</v>
      </c>
      <c r="F6" s="126" t="s">
        <v>13</v>
      </c>
      <c r="G6" s="126">
        <v>60</v>
      </c>
      <c r="H6" s="127">
        <v>0</v>
      </c>
      <c r="I6" s="160"/>
      <c r="J6" s="161">
        <f t="shared" ref="J6" si="0">ROUND(H6+(H6*I6),2)</f>
        <v>0</v>
      </c>
      <c r="K6" s="128">
        <f t="shared" ref="K6" si="1">G6*H6</f>
        <v>0</v>
      </c>
      <c r="L6" s="161">
        <f t="shared" ref="L6" si="2">ROUND(K6+(K6*I6),2)</f>
        <v>0</v>
      </c>
    </row>
    <row r="7" spans="2:12" ht="28.8" x14ac:dyDescent="0.3">
      <c r="B7" s="100">
        <f>B6+1</f>
        <v>2</v>
      </c>
      <c r="C7" s="147" t="s">
        <v>381</v>
      </c>
      <c r="D7" s="129" t="s">
        <v>365</v>
      </c>
      <c r="E7" s="126" t="s">
        <v>369</v>
      </c>
      <c r="F7" s="126" t="s">
        <v>13</v>
      </c>
      <c r="G7" s="130">
        <v>70</v>
      </c>
      <c r="H7" s="127">
        <v>0</v>
      </c>
      <c r="I7" s="162"/>
      <c r="J7" s="161">
        <f t="shared" ref="J7:J23" si="3">ROUND(H7+(H7*I7),2)</f>
        <v>0</v>
      </c>
      <c r="K7" s="128">
        <f t="shared" ref="K7:K23" si="4">G7*H7</f>
        <v>0</v>
      </c>
      <c r="L7" s="161">
        <f t="shared" ref="L7:L23" si="5">ROUND(K7+(K7*I7),2)</f>
        <v>0</v>
      </c>
    </row>
    <row r="8" spans="2:12" ht="28.8" x14ac:dyDescent="0.3">
      <c r="B8" s="100">
        <f t="shared" ref="B8:B23" si="6">B7+1</f>
        <v>3</v>
      </c>
      <c r="C8" s="148" t="s">
        <v>382</v>
      </c>
      <c r="D8" s="131" t="s">
        <v>365</v>
      </c>
      <c r="E8" s="126" t="s">
        <v>369</v>
      </c>
      <c r="F8" s="126" t="s">
        <v>13</v>
      </c>
      <c r="G8" s="130">
        <v>70</v>
      </c>
      <c r="H8" s="127">
        <v>0</v>
      </c>
      <c r="I8" s="162"/>
      <c r="J8" s="161">
        <f t="shared" si="3"/>
        <v>0</v>
      </c>
      <c r="K8" s="128">
        <f t="shared" si="4"/>
        <v>0</v>
      </c>
      <c r="L8" s="161">
        <f t="shared" si="5"/>
        <v>0</v>
      </c>
    </row>
    <row r="9" spans="2:12" ht="54.45" customHeight="1" x14ac:dyDescent="0.3">
      <c r="B9" s="100">
        <f t="shared" si="6"/>
        <v>4</v>
      </c>
      <c r="C9" s="149" t="s">
        <v>383</v>
      </c>
      <c r="D9" s="132" t="s">
        <v>366</v>
      </c>
      <c r="E9" s="126" t="s">
        <v>369</v>
      </c>
      <c r="F9" s="126" t="s">
        <v>13</v>
      </c>
      <c r="G9" s="133">
        <v>25</v>
      </c>
      <c r="H9" s="127">
        <v>0</v>
      </c>
      <c r="I9" s="162"/>
      <c r="J9" s="161">
        <f t="shared" si="3"/>
        <v>0</v>
      </c>
      <c r="K9" s="128">
        <f t="shared" si="4"/>
        <v>0</v>
      </c>
      <c r="L9" s="161">
        <f t="shared" si="5"/>
        <v>0</v>
      </c>
    </row>
    <row r="10" spans="2:12" ht="37.5" customHeight="1" x14ac:dyDescent="0.3">
      <c r="B10" s="100">
        <f t="shared" si="6"/>
        <v>5</v>
      </c>
      <c r="C10" s="150" t="s">
        <v>372</v>
      </c>
      <c r="D10" s="125" t="s">
        <v>30</v>
      </c>
      <c r="E10" s="126" t="s">
        <v>369</v>
      </c>
      <c r="F10" s="126" t="s">
        <v>13</v>
      </c>
      <c r="G10" s="133">
        <v>500</v>
      </c>
      <c r="H10" s="127">
        <v>0</v>
      </c>
      <c r="I10" s="163"/>
      <c r="J10" s="161">
        <f t="shared" si="3"/>
        <v>0</v>
      </c>
      <c r="K10" s="128">
        <f t="shared" si="4"/>
        <v>0</v>
      </c>
      <c r="L10" s="161">
        <f t="shared" si="5"/>
        <v>0</v>
      </c>
    </row>
    <row r="11" spans="2:12" s="101" customFormat="1" ht="28.8" x14ac:dyDescent="0.3">
      <c r="B11" s="100">
        <f t="shared" si="6"/>
        <v>6</v>
      </c>
      <c r="C11" s="149" t="s">
        <v>384</v>
      </c>
      <c r="D11" s="132" t="s">
        <v>367</v>
      </c>
      <c r="E11" s="126" t="s">
        <v>369</v>
      </c>
      <c r="F11" s="126" t="s">
        <v>13</v>
      </c>
      <c r="G11" s="130">
        <v>30</v>
      </c>
      <c r="H11" s="127">
        <v>0</v>
      </c>
      <c r="I11" s="162"/>
      <c r="J11" s="161">
        <f t="shared" si="3"/>
        <v>0</v>
      </c>
      <c r="K11" s="128">
        <f t="shared" si="4"/>
        <v>0</v>
      </c>
      <c r="L11" s="161">
        <f t="shared" si="5"/>
        <v>0</v>
      </c>
    </row>
    <row r="12" spans="2:12" ht="28.8" x14ac:dyDescent="0.3">
      <c r="B12" s="100">
        <f t="shared" si="6"/>
        <v>7</v>
      </c>
      <c r="C12" s="151" t="s">
        <v>385</v>
      </c>
      <c r="D12" s="134" t="s">
        <v>368</v>
      </c>
      <c r="E12" s="126" t="s">
        <v>369</v>
      </c>
      <c r="F12" s="126" t="s">
        <v>13</v>
      </c>
      <c r="G12" s="135">
        <v>300</v>
      </c>
      <c r="H12" s="127">
        <v>0</v>
      </c>
      <c r="I12" s="164"/>
      <c r="J12" s="161">
        <f t="shared" si="3"/>
        <v>0</v>
      </c>
      <c r="K12" s="128">
        <f t="shared" si="4"/>
        <v>0</v>
      </c>
      <c r="L12" s="161">
        <f t="shared" si="5"/>
        <v>0</v>
      </c>
    </row>
    <row r="13" spans="2:12" ht="86.4" x14ac:dyDescent="0.3">
      <c r="B13" s="100">
        <f t="shared" si="6"/>
        <v>8</v>
      </c>
      <c r="C13" s="152" t="s">
        <v>386</v>
      </c>
      <c r="D13" s="132" t="s">
        <v>370</v>
      </c>
      <c r="E13" s="126" t="s">
        <v>369</v>
      </c>
      <c r="F13" s="126" t="s">
        <v>13</v>
      </c>
      <c r="G13" s="135">
        <v>400</v>
      </c>
      <c r="H13" s="127">
        <v>0</v>
      </c>
      <c r="I13" s="162"/>
      <c r="J13" s="161">
        <f t="shared" si="3"/>
        <v>0</v>
      </c>
      <c r="K13" s="128">
        <f t="shared" si="4"/>
        <v>0</v>
      </c>
      <c r="L13" s="161">
        <f t="shared" si="5"/>
        <v>0</v>
      </c>
    </row>
    <row r="14" spans="2:12" ht="36" customHeight="1" x14ac:dyDescent="0.3">
      <c r="B14" s="100">
        <f t="shared" si="6"/>
        <v>9</v>
      </c>
      <c r="C14" s="152" t="s">
        <v>374</v>
      </c>
      <c r="D14" s="132" t="s">
        <v>373</v>
      </c>
      <c r="E14" s="126" t="s">
        <v>369</v>
      </c>
      <c r="F14" s="126" t="s">
        <v>13</v>
      </c>
      <c r="G14" s="135">
        <v>100</v>
      </c>
      <c r="H14" s="127">
        <v>0</v>
      </c>
      <c r="I14" s="162"/>
      <c r="J14" s="161">
        <f t="shared" si="3"/>
        <v>0</v>
      </c>
      <c r="K14" s="128">
        <f t="shared" si="4"/>
        <v>0</v>
      </c>
      <c r="L14" s="161">
        <f t="shared" si="5"/>
        <v>0</v>
      </c>
    </row>
    <row r="15" spans="2:12" ht="52.95" customHeight="1" x14ac:dyDescent="0.3">
      <c r="B15" s="100">
        <f t="shared" si="6"/>
        <v>10</v>
      </c>
      <c r="C15" s="153" t="s">
        <v>387</v>
      </c>
      <c r="D15" s="132" t="s">
        <v>370</v>
      </c>
      <c r="E15" s="126" t="s">
        <v>369</v>
      </c>
      <c r="F15" s="126" t="s">
        <v>13</v>
      </c>
      <c r="G15" s="130">
        <v>2500</v>
      </c>
      <c r="H15" s="127">
        <v>0</v>
      </c>
      <c r="I15" s="162"/>
      <c r="J15" s="161">
        <f t="shared" si="3"/>
        <v>0</v>
      </c>
      <c r="K15" s="128">
        <f t="shared" si="4"/>
        <v>0</v>
      </c>
      <c r="L15" s="161">
        <f t="shared" si="5"/>
        <v>0</v>
      </c>
    </row>
    <row r="16" spans="2:12" ht="28.8" x14ac:dyDescent="0.3">
      <c r="B16" s="100">
        <f t="shared" si="6"/>
        <v>11</v>
      </c>
      <c r="C16" s="154" t="s">
        <v>388</v>
      </c>
      <c r="D16" s="132" t="s">
        <v>44</v>
      </c>
      <c r="E16" s="126" t="s">
        <v>369</v>
      </c>
      <c r="F16" s="126" t="s">
        <v>13</v>
      </c>
      <c r="G16" s="130">
        <v>80</v>
      </c>
      <c r="H16" s="127">
        <v>0</v>
      </c>
      <c r="I16" s="162"/>
      <c r="J16" s="161">
        <f t="shared" si="3"/>
        <v>0</v>
      </c>
      <c r="K16" s="128">
        <f t="shared" si="4"/>
        <v>0</v>
      </c>
      <c r="L16" s="161">
        <f t="shared" si="5"/>
        <v>0</v>
      </c>
    </row>
    <row r="17" spans="2:12" ht="57.6" x14ac:dyDescent="0.3">
      <c r="B17" s="100">
        <f t="shared" si="6"/>
        <v>12</v>
      </c>
      <c r="C17" s="148" t="s">
        <v>389</v>
      </c>
      <c r="D17" s="132" t="s">
        <v>44</v>
      </c>
      <c r="E17" s="126" t="s">
        <v>369</v>
      </c>
      <c r="F17" s="126" t="s">
        <v>13</v>
      </c>
      <c r="G17" s="130">
        <v>50</v>
      </c>
      <c r="H17" s="127">
        <v>0</v>
      </c>
      <c r="I17" s="162"/>
      <c r="J17" s="161">
        <f t="shared" si="3"/>
        <v>0</v>
      </c>
      <c r="K17" s="128">
        <f t="shared" si="4"/>
        <v>0</v>
      </c>
      <c r="L17" s="161">
        <f t="shared" si="5"/>
        <v>0</v>
      </c>
    </row>
    <row r="18" spans="2:12" ht="86.4" x14ac:dyDescent="0.3">
      <c r="B18" s="100">
        <f t="shared" si="6"/>
        <v>13</v>
      </c>
      <c r="C18" s="152" t="s">
        <v>390</v>
      </c>
      <c r="D18" s="132" t="s">
        <v>371</v>
      </c>
      <c r="E18" s="126" t="s">
        <v>369</v>
      </c>
      <c r="F18" s="126" t="s">
        <v>13</v>
      </c>
      <c r="G18" s="130">
        <v>20</v>
      </c>
      <c r="H18" s="127">
        <v>0</v>
      </c>
      <c r="I18" s="162"/>
      <c r="J18" s="161">
        <f t="shared" si="3"/>
        <v>0</v>
      </c>
      <c r="K18" s="128">
        <f t="shared" si="4"/>
        <v>0</v>
      </c>
      <c r="L18" s="161">
        <f t="shared" si="5"/>
        <v>0</v>
      </c>
    </row>
    <row r="19" spans="2:12" ht="28.8" x14ac:dyDescent="0.3">
      <c r="B19" s="100">
        <f t="shared" si="6"/>
        <v>14</v>
      </c>
      <c r="C19" s="152" t="s">
        <v>391</v>
      </c>
      <c r="D19" s="129" t="s">
        <v>38</v>
      </c>
      <c r="E19" s="126" t="s">
        <v>369</v>
      </c>
      <c r="F19" s="126" t="s">
        <v>13</v>
      </c>
      <c r="G19" s="130">
        <v>350</v>
      </c>
      <c r="H19" s="127">
        <v>0</v>
      </c>
      <c r="I19" s="162"/>
      <c r="J19" s="161">
        <f t="shared" si="3"/>
        <v>0</v>
      </c>
      <c r="K19" s="128">
        <f t="shared" si="4"/>
        <v>0</v>
      </c>
      <c r="L19" s="161">
        <f t="shared" si="5"/>
        <v>0</v>
      </c>
    </row>
    <row r="20" spans="2:12" ht="79.95" customHeight="1" x14ac:dyDescent="0.3">
      <c r="B20" s="100">
        <f t="shared" si="6"/>
        <v>15</v>
      </c>
      <c r="C20" s="153" t="s">
        <v>392</v>
      </c>
      <c r="D20" s="132" t="s">
        <v>30</v>
      </c>
      <c r="E20" s="126" t="s">
        <v>369</v>
      </c>
      <c r="F20" s="126" t="s">
        <v>13</v>
      </c>
      <c r="G20" s="136">
        <v>200</v>
      </c>
      <c r="H20" s="127">
        <v>0</v>
      </c>
      <c r="I20" s="162"/>
      <c r="J20" s="161">
        <f t="shared" si="3"/>
        <v>0</v>
      </c>
      <c r="K20" s="128">
        <f t="shared" si="4"/>
        <v>0</v>
      </c>
      <c r="L20" s="161">
        <f t="shared" si="5"/>
        <v>0</v>
      </c>
    </row>
    <row r="21" spans="2:12" ht="40.950000000000003" customHeight="1" x14ac:dyDescent="0.3">
      <c r="B21" s="100">
        <f t="shared" si="6"/>
        <v>16</v>
      </c>
      <c r="C21" s="155" t="s">
        <v>375</v>
      </c>
      <c r="D21" s="137" t="s">
        <v>377</v>
      </c>
      <c r="E21" s="126" t="s">
        <v>369</v>
      </c>
      <c r="F21" s="126" t="s">
        <v>47</v>
      </c>
      <c r="G21" s="142">
        <v>15</v>
      </c>
      <c r="H21" s="127">
        <v>0</v>
      </c>
      <c r="I21" s="164"/>
      <c r="J21" s="165">
        <f t="shared" si="3"/>
        <v>0</v>
      </c>
      <c r="K21" s="56">
        <f t="shared" si="4"/>
        <v>0</v>
      </c>
      <c r="L21" s="165">
        <f t="shared" si="5"/>
        <v>0</v>
      </c>
    </row>
    <row r="22" spans="2:12" ht="40.950000000000003" customHeight="1" x14ac:dyDescent="0.3">
      <c r="B22" s="100">
        <f t="shared" si="6"/>
        <v>17</v>
      </c>
      <c r="C22" s="155" t="s">
        <v>376</v>
      </c>
      <c r="D22" s="137" t="s">
        <v>377</v>
      </c>
      <c r="E22" s="126" t="s">
        <v>369</v>
      </c>
      <c r="F22" s="126" t="s">
        <v>47</v>
      </c>
      <c r="G22" s="142">
        <v>5</v>
      </c>
      <c r="H22" s="127">
        <v>0</v>
      </c>
      <c r="I22" s="164"/>
      <c r="J22" s="165">
        <f t="shared" si="3"/>
        <v>0</v>
      </c>
      <c r="K22" s="56">
        <f t="shared" si="4"/>
        <v>0</v>
      </c>
      <c r="L22" s="165">
        <f t="shared" si="5"/>
        <v>0</v>
      </c>
    </row>
    <row r="23" spans="2:12" ht="40.950000000000003" customHeight="1" x14ac:dyDescent="0.3">
      <c r="B23" s="100">
        <f t="shared" si="6"/>
        <v>18</v>
      </c>
      <c r="C23" s="155" t="s">
        <v>378</v>
      </c>
      <c r="D23" s="137" t="s">
        <v>379</v>
      </c>
      <c r="E23" s="126" t="s">
        <v>369</v>
      </c>
      <c r="F23" s="126" t="s">
        <v>13</v>
      </c>
      <c r="G23" s="142">
        <v>200</v>
      </c>
      <c r="H23" s="127">
        <v>0</v>
      </c>
      <c r="I23" s="164"/>
      <c r="J23" s="165">
        <f t="shared" si="3"/>
        <v>0</v>
      </c>
      <c r="K23" s="56">
        <f t="shared" si="4"/>
        <v>0</v>
      </c>
      <c r="L23" s="165">
        <f t="shared" si="5"/>
        <v>0</v>
      </c>
    </row>
    <row r="24" spans="2:12" ht="15" thickBot="1" x14ac:dyDescent="0.35">
      <c r="B24" s="100"/>
      <c r="C24" s="210" t="s">
        <v>50</v>
      </c>
      <c r="D24" s="211"/>
      <c r="E24" s="211"/>
      <c r="F24" s="211"/>
      <c r="G24" s="211"/>
      <c r="H24" s="211"/>
      <c r="I24" s="211"/>
      <c r="J24" s="212"/>
      <c r="K24" s="138">
        <f>SUM(K6:K23)</f>
        <v>0</v>
      </c>
      <c r="L24" s="171">
        <f>SUM(L6:L23)</f>
        <v>0</v>
      </c>
    </row>
    <row r="25" spans="2:12" x14ac:dyDescent="0.3">
      <c r="B25" s="102"/>
      <c r="C25" s="156"/>
      <c r="D25" s="139"/>
      <c r="E25" s="140"/>
      <c r="F25" s="209"/>
      <c r="G25" s="209"/>
      <c r="H25" s="209"/>
      <c r="I25" s="140"/>
      <c r="J25" s="140"/>
      <c r="K25" s="140"/>
      <c r="L25" s="172"/>
    </row>
    <row r="26" spans="2:12" x14ac:dyDescent="0.3">
      <c r="B26" s="206"/>
      <c r="C26" s="206"/>
      <c r="D26" s="159"/>
      <c r="E26" s="207"/>
      <c r="F26" s="207"/>
      <c r="G26" s="207"/>
      <c r="H26" s="207"/>
      <c r="I26" s="207"/>
      <c r="J26" s="207"/>
      <c r="K26" s="207"/>
      <c r="L26" s="207"/>
    </row>
    <row r="27" spans="2:12" ht="51.45" customHeight="1" x14ac:dyDescent="0.3">
      <c r="B27" s="213" t="s">
        <v>393</v>
      </c>
      <c r="C27" s="214"/>
      <c r="D27" s="214"/>
      <c r="E27" s="214"/>
      <c r="F27" s="214"/>
      <c r="G27" s="214"/>
      <c r="H27" s="214"/>
      <c r="I27" s="214"/>
      <c r="J27" s="214"/>
      <c r="K27" s="214"/>
      <c r="L27" s="215"/>
    </row>
    <row r="28" spans="2:12" x14ac:dyDescent="0.3">
      <c r="B28" s="206"/>
      <c r="C28" s="206"/>
      <c r="D28" s="159"/>
      <c r="E28" s="207"/>
      <c r="F28" s="207"/>
      <c r="G28" s="207"/>
      <c r="H28" s="207"/>
      <c r="I28" s="207"/>
      <c r="J28" s="207"/>
      <c r="K28" s="207"/>
      <c r="L28" s="207"/>
    </row>
    <row r="29" spans="2:12" x14ac:dyDescent="0.3">
      <c r="B29" s="206"/>
      <c r="C29" s="206"/>
      <c r="D29" s="159"/>
      <c r="E29" s="207"/>
      <c r="F29" s="207"/>
      <c r="G29" s="207"/>
      <c r="H29" s="207"/>
      <c r="I29" s="207"/>
      <c r="J29" s="207"/>
      <c r="K29" s="207"/>
      <c r="L29" s="207"/>
    </row>
    <row r="30" spans="2:12" x14ac:dyDescent="0.3">
      <c r="B30" s="206"/>
      <c r="C30" s="206"/>
      <c r="D30" s="159"/>
      <c r="E30" s="207"/>
      <c r="F30" s="207"/>
      <c r="G30" s="207"/>
      <c r="H30" s="207"/>
      <c r="I30" s="207"/>
      <c r="J30" s="207"/>
      <c r="K30" s="207"/>
      <c r="L30" s="207"/>
    </row>
    <row r="31" spans="2:12" x14ac:dyDescent="0.3">
      <c r="B31" s="206"/>
      <c r="C31" s="206"/>
      <c r="D31" s="159"/>
      <c r="E31" s="207"/>
      <c r="F31" s="207"/>
      <c r="G31" s="207"/>
      <c r="H31" s="207"/>
      <c r="I31" s="207"/>
      <c r="J31" s="207"/>
      <c r="K31" s="207"/>
      <c r="L31" s="207"/>
    </row>
    <row r="32" spans="2:12" x14ac:dyDescent="0.3">
      <c r="B32" s="206"/>
      <c r="C32" s="206"/>
      <c r="D32" s="159"/>
      <c r="E32" s="207"/>
      <c r="F32" s="207"/>
      <c r="G32" s="207"/>
      <c r="H32" s="207"/>
      <c r="I32" s="207"/>
      <c r="J32" s="207"/>
      <c r="K32" s="207"/>
      <c r="L32" s="207"/>
    </row>
    <row r="33" spans="2:12" x14ac:dyDescent="0.3">
      <c r="B33" s="208"/>
      <c r="C33" s="208"/>
      <c r="D33" s="208"/>
      <c r="E33" s="208"/>
      <c r="F33" s="208"/>
      <c r="G33" s="208"/>
      <c r="H33" s="208"/>
      <c r="I33" s="208"/>
      <c r="J33" s="208"/>
      <c r="K33" s="208"/>
      <c r="L33" s="208"/>
    </row>
  </sheetData>
  <mergeCells count="16">
    <mergeCell ref="F25:H25"/>
    <mergeCell ref="C24:J24"/>
    <mergeCell ref="B27:L27"/>
    <mergeCell ref="B26:C26"/>
    <mergeCell ref="E26:L26"/>
    <mergeCell ref="B28:C28"/>
    <mergeCell ref="E28:L28"/>
    <mergeCell ref="B32:C32"/>
    <mergeCell ref="E32:L32"/>
    <mergeCell ref="B33:L33"/>
    <mergeCell ref="B29:C29"/>
    <mergeCell ref="E29:L29"/>
    <mergeCell ref="B30:C30"/>
    <mergeCell ref="E30:L30"/>
    <mergeCell ref="B31:C31"/>
    <mergeCell ref="E31:L3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2BA5C-008E-4CC9-B9CE-65934BE2C912}">
  <dimension ref="B1:L13"/>
  <sheetViews>
    <sheetView topLeftCell="B6" workbookViewId="0">
      <selection activeCell="L7" sqref="L7"/>
    </sheetView>
  </sheetViews>
  <sheetFormatPr defaultColWidth="8.77734375" defaultRowHeight="15.6" x14ac:dyDescent="0.3"/>
  <cols>
    <col min="1" max="1" width="3.33203125" style="10" customWidth="1"/>
    <col min="2" max="2" width="3.5546875" style="10" customWidth="1"/>
    <col min="3" max="3" width="61.21875" style="10" customWidth="1"/>
    <col min="4" max="4" width="9.6640625" style="8" customWidth="1"/>
    <col min="5" max="5" width="9.44140625" style="8" customWidth="1"/>
    <col min="6" max="6" width="6.44140625" style="8" customWidth="1"/>
    <col min="7" max="7" width="6.21875" style="8" customWidth="1"/>
    <col min="8" max="8" width="8.77734375" style="8"/>
    <col min="9" max="9" width="7.33203125" style="8" customWidth="1"/>
    <col min="10" max="10" width="8.88671875" style="8" customWidth="1"/>
    <col min="11" max="11" width="12.77734375" style="8" customWidth="1"/>
    <col min="12" max="12" width="15.109375" style="110" customWidth="1"/>
    <col min="13" max="16384" width="8.77734375" style="10"/>
  </cols>
  <sheetData>
    <row r="1" spans="2:12" x14ac:dyDescent="0.3">
      <c r="B1" s="105"/>
      <c r="C1" s="173"/>
      <c r="D1" s="105"/>
      <c r="E1" s="105"/>
      <c r="F1" s="105"/>
      <c r="G1" s="105"/>
      <c r="H1" s="105"/>
      <c r="I1" s="105"/>
      <c r="J1" s="105"/>
      <c r="K1" s="105"/>
      <c r="L1" s="111"/>
    </row>
    <row r="2" spans="2:12" ht="25.95" customHeight="1" x14ac:dyDescent="0.3">
      <c r="B2" s="105"/>
      <c r="C2" s="173"/>
      <c r="D2" s="105"/>
      <c r="E2" s="105"/>
      <c r="F2" s="105"/>
      <c r="G2" s="105"/>
      <c r="H2" s="105"/>
      <c r="I2" s="105"/>
      <c r="J2" s="105"/>
      <c r="K2" s="105"/>
      <c r="L2" s="111"/>
    </row>
    <row r="3" spans="2:12" ht="34.049999999999997" customHeight="1" thickBot="1" x14ac:dyDescent="0.35">
      <c r="B3" s="106"/>
      <c r="C3" s="106"/>
      <c r="D3" s="113"/>
      <c r="E3" s="106"/>
      <c r="F3" s="113"/>
      <c r="G3" s="113"/>
      <c r="H3" s="113"/>
      <c r="I3" s="106"/>
      <c r="J3" s="106"/>
      <c r="K3" s="113"/>
      <c r="L3" s="112"/>
    </row>
    <row r="4" spans="2:12" ht="76.05" customHeight="1" x14ac:dyDescent="0.3">
      <c r="B4" s="157" t="s">
        <v>363</v>
      </c>
      <c r="C4" s="158" t="s">
        <v>11</v>
      </c>
      <c r="D4" s="108" t="s">
        <v>364</v>
      </c>
      <c r="E4" s="66" t="s">
        <v>48</v>
      </c>
      <c r="F4" s="66" t="s">
        <v>20</v>
      </c>
      <c r="G4" s="66" t="s">
        <v>8</v>
      </c>
      <c r="H4" s="67" t="s">
        <v>9</v>
      </c>
      <c r="I4" s="66" t="s">
        <v>5</v>
      </c>
      <c r="J4" s="67" t="s">
        <v>6</v>
      </c>
      <c r="K4" s="66" t="s">
        <v>263</v>
      </c>
      <c r="L4" s="170" t="s">
        <v>7</v>
      </c>
    </row>
    <row r="5" spans="2:12" ht="16.2" thickBot="1" x14ac:dyDescent="0.35">
      <c r="B5" s="174">
        <v>1</v>
      </c>
      <c r="C5" s="175">
        <v>2</v>
      </c>
      <c r="D5" s="109">
        <v>3</v>
      </c>
      <c r="E5" s="12">
        <v>4</v>
      </c>
      <c r="F5" s="26">
        <v>5</v>
      </c>
      <c r="G5" s="26">
        <v>6</v>
      </c>
      <c r="H5" s="26">
        <v>7</v>
      </c>
      <c r="I5" s="11">
        <v>8</v>
      </c>
      <c r="J5" s="27">
        <v>9</v>
      </c>
      <c r="K5" s="27">
        <v>10</v>
      </c>
      <c r="L5" s="28">
        <v>11</v>
      </c>
    </row>
    <row r="6" spans="2:12" ht="156.44999999999999" customHeight="1" x14ac:dyDescent="0.3">
      <c r="B6" s="176">
        <v>1</v>
      </c>
      <c r="C6" s="7" t="s">
        <v>418</v>
      </c>
      <c r="D6" s="114"/>
      <c r="E6" s="26"/>
      <c r="F6" s="177" t="s">
        <v>13</v>
      </c>
      <c r="G6" s="177">
        <v>6000</v>
      </c>
      <c r="H6" s="178">
        <v>0</v>
      </c>
      <c r="I6" s="179"/>
      <c r="J6" s="180">
        <f t="shared" ref="J6" si="0">ROUND(H6+(H6*I6),2)</f>
        <v>0</v>
      </c>
      <c r="K6" s="19">
        <f t="shared" ref="K6" si="1">G6*H6</f>
        <v>0</v>
      </c>
      <c r="L6" s="180">
        <f t="shared" ref="L6:L7" si="2">ROUND(K6+(K6*I6),2)</f>
        <v>0</v>
      </c>
    </row>
    <row r="7" spans="2:12" ht="40.950000000000003" customHeight="1" thickBot="1" x14ac:dyDescent="0.35">
      <c r="B7" s="176"/>
      <c r="C7" s="190" t="s">
        <v>50</v>
      </c>
      <c r="D7" s="191"/>
      <c r="E7" s="191"/>
      <c r="F7" s="191"/>
      <c r="G7" s="191"/>
      <c r="H7" s="191"/>
      <c r="I7" s="191"/>
      <c r="J7" s="192"/>
      <c r="K7" s="18"/>
      <c r="L7" s="181"/>
    </row>
    <row r="8" spans="2:12" x14ac:dyDescent="0.3">
      <c r="B8" s="173"/>
      <c r="C8" s="107"/>
      <c r="D8" s="115"/>
      <c r="E8" s="173"/>
      <c r="F8" s="218"/>
      <c r="G8" s="218"/>
      <c r="H8" s="218"/>
      <c r="I8" s="173"/>
      <c r="J8" s="173"/>
      <c r="K8" s="173"/>
      <c r="L8" s="182"/>
    </row>
    <row r="9" spans="2:12" x14ac:dyDescent="0.3">
      <c r="B9" s="216"/>
      <c r="C9" s="216"/>
      <c r="D9" s="183"/>
      <c r="E9" s="216"/>
      <c r="F9" s="216"/>
      <c r="G9" s="216"/>
      <c r="H9" s="216"/>
      <c r="I9" s="216"/>
      <c r="J9" s="216"/>
      <c r="K9" s="216"/>
      <c r="L9" s="216"/>
    </row>
    <row r="10" spans="2:12" x14ac:dyDescent="0.3">
      <c r="B10" s="216"/>
      <c r="C10" s="216"/>
      <c r="D10" s="183"/>
      <c r="E10" s="216"/>
      <c r="F10" s="216"/>
      <c r="G10" s="216"/>
      <c r="H10" s="216"/>
      <c r="I10" s="216"/>
      <c r="J10" s="216"/>
      <c r="K10" s="216"/>
      <c r="L10" s="216"/>
    </row>
    <row r="11" spans="2:12" x14ac:dyDescent="0.3">
      <c r="B11" s="216"/>
      <c r="C11" s="216"/>
      <c r="D11" s="183"/>
      <c r="E11" s="216"/>
      <c r="F11" s="216"/>
      <c r="G11" s="216"/>
      <c r="H11" s="216"/>
      <c r="I11" s="216"/>
      <c r="J11" s="216"/>
      <c r="K11" s="216"/>
      <c r="L11" s="216"/>
    </row>
    <row r="12" spans="2:12" x14ac:dyDescent="0.3">
      <c r="B12" s="216"/>
      <c r="C12" s="216"/>
      <c r="D12" s="183"/>
      <c r="E12" s="216"/>
      <c r="F12" s="216"/>
      <c r="G12" s="216"/>
      <c r="H12" s="216"/>
      <c r="I12" s="216"/>
      <c r="J12" s="216"/>
      <c r="K12" s="216"/>
      <c r="L12" s="216"/>
    </row>
    <row r="13" spans="2:12" x14ac:dyDescent="0.3">
      <c r="B13" s="217"/>
      <c r="C13" s="217"/>
      <c r="D13" s="217"/>
      <c r="E13" s="217"/>
      <c r="F13" s="217"/>
      <c r="G13" s="217"/>
      <c r="H13" s="217"/>
      <c r="I13" s="217"/>
      <c r="J13" s="217"/>
      <c r="K13" s="217"/>
      <c r="L13" s="217"/>
    </row>
  </sheetData>
  <mergeCells count="11">
    <mergeCell ref="B12:C12"/>
    <mergeCell ref="E12:L12"/>
    <mergeCell ref="B13:L13"/>
    <mergeCell ref="C7:J7"/>
    <mergeCell ref="B9:C9"/>
    <mergeCell ref="E9:L9"/>
    <mergeCell ref="B10:C10"/>
    <mergeCell ref="E10:L10"/>
    <mergeCell ref="B11:C11"/>
    <mergeCell ref="E11:L11"/>
    <mergeCell ref="F8:H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POZOSTAŁE ART.SPOŻYWCZE</vt:lpstr>
      <vt:lpstr>WARZYWA,OWOCE,SURÓWKI</vt:lpstr>
      <vt:lpstr>GARMAŻ</vt:lpstr>
      <vt:lpstr> NABIAŁ</vt:lpstr>
      <vt:lpstr>RYBY</vt:lpstr>
      <vt:lpstr>MROŻONKI</vt:lpstr>
      <vt:lpstr>MIĘSO, WĘDLINY</vt:lpstr>
      <vt:lpstr>PIECZYWO,WYROBY PIEKARSKI</vt:lpstr>
      <vt:lpstr>WYROBY JAJA</vt: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LONGINA WIRASZKO</dc:creator>
  <cp:lastModifiedBy>Anna Gotzek-Bałdowska</cp:lastModifiedBy>
  <dcterms:created xsi:type="dcterms:W3CDTF">2025-11-19T18:53:01Z</dcterms:created>
  <dcterms:modified xsi:type="dcterms:W3CDTF">2025-12-03T08:38:52Z</dcterms:modified>
</cp:coreProperties>
</file>